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LAUDIA ZAMBRANO\GOBERNACION 2025\ARCHIVOS MONTAJE\SALUD\"/>
    </mc:Choice>
  </mc:AlternateContent>
  <xr:revisionPtr revIDLastSave="0" documentId="13_ncr:1_{184CADB4-4525-454B-AF48-13E285D48CB7}" xr6:coauthVersionLast="47" xr6:coauthVersionMax="47" xr10:uidLastSave="{00000000-0000-0000-0000-000000000000}"/>
  <bookViews>
    <workbookView xWindow="20370" yWindow="330" windowWidth="20730" windowHeight="11040" activeTab="1" xr2:uid="{00000000-000D-0000-FFFF-FFFF00000000}"/>
  </bookViews>
  <sheets>
    <sheet name="data0" sheetId="1" r:id="rId1"/>
    <sheet name="data1" sheetId="2" r:id="rId2"/>
    <sheet name="data2" sheetId="3" r:id="rId3"/>
    <sheet name="data3" sheetId="4" r:id="rId4"/>
    <sheet name="data4" sheetId="8" r:id="rId5"/>
    <sheet name="data5" sheetId="12" r:id="rId6"/>
    <sheet name="data6" sheetId="14" r:id="rId7"/>
  </sheets>
  <definedNames>
    <definedName name="_xlnm._FilterDatabase" localSheetId="2" hidden="1">data2!$A$1:$D$240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calcChain.xml><?xml version="1.0" encoding="utf-8"?>
<calcChain xmlns="http://schemas.openxmlformats.org/spreadsheetml/2006/main">
  <c r="N2" i="2" l="1"/>
  <c r="N10" i="2"/>
  <c r="M10" i="2"/>
  <c r="M8" i="2"/>
  <c r="M6" i="2"/>
  <c r="M4" i="2"/>
  <c r="E10" i="14"/>
  <c r="K12" i="2"/>
  <c r="J12" i="2"/>
  <c r="I12" i="2"/>
  <c r="H12" i="2"/>
  <c r="G12" i="2"/>
  <c r="F12" i="2"/>
  <c r="E12" i="2"/>
  <c r="D12" i="2"/>
  <c r="L10" i="2"/>
  <c r="D12" i="14"/>
  <c r="C12" i="14"/>
  <c r="E11" i="14"/>
  <c r="E9" i="14"/>
  <c r="E8" i="14"/>
  <c r="E7" i="14"/>
  <c r="E6" i="14"/>
  <c r="E5" i="14"/>
  <c r="E4" i="14"/>
  <c r="E3" i="14"/>
  <c r="E2" i="14"/>
  <c r="E12" i="14" l="1"/>
  <c r="L2" i="2"/>
  <c r="M2" i="2" s="1"/>
  <c r="L3" i="2"/>
  <c r="L4" i="2"/>
  <c r="L5" i="2"/>
  <c r="L6" i="2"/>
  <c r="L7" i="2"/>
  <c r="L8" i="2"/>
  <c r="L9" i="2"/>
  <c r="L11" i="2"/>
  <c r="C12" i="2"/>
  <c r="L12" i="2" l="1"/>
  <c r="G13" i="2" l="1"/>
  <c r="E13" i="2"/>
  <c r="D13" i="2"/>
  <c r="K13" i="2"/>
  <c r="J13" i="2"/>
  <c r="I13" i="2"/>
  <c r="H13" i="2"/>
  <c r="F13" i="2"/>
  <c r="C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ID#AAAAhX2S140
Andrés Torres    (2022-10-04 03:43:03)
@juan.cely04@uptc.edu.co este mapa tiene 2 categorías, como esperas que se despliegue? cual es el selector principal? supongo que el secundario se muestra en el resumen con todos sus posibles valores, correcto?
_Asignada a Juan Cely04_
------
ID#AAAAi2332Pk
Andrés Torres    (2022-10-26 02:40:08)
@juan.cely04@uptc.edu.co a espera de tu respuesta. complemento un poco: podría también tenerse 2 selectores para mostrar el cruce seleccionado, cual sería la forma deseada en este caso?
------
ID#AAAAi1FMeGc
Juan Cely04    (2022-10-26 20:24:31)
@dontor@gmail.com Es posible que al filtrar cada año se filtre el rango de edad? Seria lo ideal
_Reasignada a Andrés Torres_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ZuAAO7GJWDy4qck0CG7Mr33PS5g=="/>
    </ext>
  </extLst>
</comments>
</file>

<file path=xl/sharedStrings.xml><?xml version="1.0" encoding="utf-8"?>
<sst xmlns="http://schemas.openxmlformats.org/spreadsheetml/2006/main" count="717" uniqueCount="159">
  <si>
    <t>Titulo:</t>
  </si>
  <si>
    <t>Etiquetas:</t>
  </si>
  <si>
    <t>Fuentes:</t>
  </si>
  <si>
    <t>Año</t>
  </si>
  <si>
    <t>Total año</t>
  </si>
  <si>
    <t>Vertical:</t>
  </si>
  <si>
    <t>Número de casos</t>
  </si>
  <si>
    <t>Horizontal:</t>
  </si>
  <si>
    <t>Rango de edad</t>
  </si>
  <si>
    <t>Casos</t>
  </si>
  <si>
    <t>Tipo:</t>
  </si>
  <si>
    <t>Mapa</t>
  </si>
  <si>
    <t>Título:</t>
  </si>
  <si>
    <t>Categoría:</t>
  </si>
  <si>
    <t>Descripción:</t>
  </si>
  <si>
    <t>Subcategoría:</t>
  </si>
  <si>
    <t>Gráfica de columnas</t>
  </si>
  <si>
    <t>Código</t>
  </si>
  <si>
    <t>Total</t>
  </si>
  <si>
    <t>Base de datos entregada por Secretaria de Salud Departamental</t>
  </si>
  <si>
    <t>Gráfico linea</t>
  </si>
  <si>
    <t>Semestre / Año</t>
  </si>
  <si>
    <t>Salud</t>
  </si>
  <si>
    <t>ODS</t>
  </si>
  <si>
    <t>Semestre</t>
  </si>
  <si>
    <t>Enero a Junio</t>
  </si>
  <si>
    <t>Julio a Diciembre</t>
  </si>
  <si>
    <t>2020 Enero</t>
  </si>
  <si>
    <t>2020 Febrero</t>
  </si>
  <si>
    <t>2020 marzo</t>
  </si>
  <si>
    <t>2020 Abril</t>
  </si>
  <si>
    <t>2020 Mayo</t>
  </si>
  <si>
    <t>2020 Junio</t>
  </si>
  <si>
    <t>2020 Julio</t>
  </si>
  <si>
    <t>2020 Agosto</t>
  </si>
  <si>
    <t>2020 Septiembre</t>
  </si>
  <si>
    <t>2020 Octubre</t>
  </si>
  <si>
    <t>2020 Noviembre</t>
  </si>
  <si>
    <t>2020 Diciembre</t>
  </si>
  <si>
    <t>2021 Enero</t>
  </si>
  <si>
    <t>2021 Febrero</t>
  </si>
  <si>
    <t>2021 marzo</t>
  </si>
  <si>
    <t>2021 Abril</t>
  </si>
  <si>
    <t>2021 Mayo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</si>
  <si>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</si>
  <si>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</si>
  <si>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</si>
  <si>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</si>
  <si>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</si>
  <si>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</si>
  <si>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</si>
  <si>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Enero</t>
  </si>
  <si>
    <t>2022 Febrero</t>
  </si>
  <si>
    <t>2022 marzo</t>
  </si>
  <si>
    <t>2022 Abril</t>
  </si>
  <si>
    <t>2022 Mayo</t>
  </si>
  <si>
    <t>2022 Junio</t>
  </si>
  <si>
    <t>2022 Julio</t>
  </si>
  <si>
    <t>2022 Agosto</t>
  </si>
  <si>
    <t>2022 Septiembre</t>
  </si>
  <si>
    <t>2022 Octubre</t>
  </si>
  <si>
    <t>2022 Noviembre</t>
  </si>
  <si>
    <t>2022 Diciembre</t>
  </si>
  <si>
    <t>2023 Enero</t>
  </si>
  <si>
    <t>2023 Febrero</t>
  </si>
  <si>
    <t>2023 marzo</t>
  </si>
  <si>
    <t>2023 Abril</t>
  </si>
  <si>
    <t>2023 Mayo</t>
  </si>
  <si>
    <t>2023 Junio</t>
  </si>
  <si>
    <t>2023 Julio</t>
  </si>
  <si>
    <t>2023 Agosto</t>
  </si>
  <si>
    <t>2023 Septiembre</t>
  </si>
  <si>
    <t>2023 Octubre</t>
  </si>
  <si>
    <t>2023 Noviembre</t>
  </si>
  <si>
    <t>2023 Diciembre</t>
  </si>
  <si>
    <t>2024 Enero</t>
  </si>
  <si>
    <t>2024 Febrero</t>
  </si>
  <si>
    <t>2024 marzo</t>
  </si>
  <si>
    <t>2024 Abril</t>
  </si>
  <si>
    <t>2024 Mayo</t>
  </si>
  <si>
    <t>2024 Junio</t>
  </si>
  <si>
    <t>Año/mes</t>
  </si>
  <si>
    <t>Mortalidad</t>
  </si>
  <si>
    <t>Grupo Quinquenal de edad</t>
  </si>
  <si>
    <t>Hombre</t>
  </si>
  <si>
    <t>Mujer</t>
  </si>
  <si>
    <t>Sexo</t>
  </si>
  <si>
    <t>Personas</t>
  </si>
  <si>
    <t>Grupo Quinquenal edad</t>
  </si>
  <si>
    <t>Horizontal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</si>
  <si>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</si>
  <si>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</si>
  <si>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</si>
  <si>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</si>
  <si>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</si>
  <si>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</si>
  <si>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</si>
  <si>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</si>
  <si>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Masculino</t>
  </si>
  <si>
    <t>Femenino</t>
  </si>
  <si>
    <t>Gráfico de barras</t>
  </si>
  <si>
    <t>INDIGENA</t>
  </si>
  <si>
    <t>OTRO</t>
  </si>
  <si>
    <t>Etnia</t>
  </si>
  <si>
    <t>15442</t>
  </si>
  <si>
    <t>15500</t>
  </si>
  <si>
    <t>15646</t>
  </si>
  <si>
    <t>15804</t>
  </si>
  <si>
    <t>15897</t>
  </si>
  <si>
    <t>15455</t>
  </si>
  <si>
    <t>15507</t>
  </si>
  <si>
    <t>15759</t>
  </si>
  <si>
    <t>70 años</t>
  </si>
  <si>
    <t>15131</t>
  </si>
  <si>
    <t>15176</t>
  </si>
  <si>
    <t>15537</t>
  </si>
  <si>
    <t>15778</t>
  </si>
  <si>
    <t>15238</t>
  </si>
  <si>
    <t>15686</t>
  </si>
  <si>
    <t>15425</t>
  </si>
  <si>
    <t>15162</t>
  </si>
  <si>
    <t>15001</t>
  </si>
  <si>
    <t>15476</t>
  </si>
  <si>
    <t>15224</t>
  </si>
  <si>
    <t>15516</t>
  </si>
  <si>
    <t>15820</t>
  </si>
  <si>
    <t>15861</t>
  </si>
  <si>
    <t>15236</t>
  </si>
  <si>
    <t>15531</t>
  </si>
  <si>
    <t>15572</t>
  </si>
  <si>
    <t>15580</t>
  </si>
  <si>
    <t>15814</t>
  </si>
  <si>
    <t>15879</t>
  </si>
  <si>
    <t>2024 Julio</t>
  </si>
  <si>
    <t>2024 Agosto</t>
  </si>
  <si>
    <t>2024 Septiembre</t>
  </si>
  <si>
    <t>2024 Octubre</t>
  </si>
  <si>
    <t>2024 Noviembre</t>
  </si>
  <si>
    <t>2024 Diciembre</t>
  </si>
  <si>
    <t>Número total de casos de Mortalidad prematura en las enfermedades crónicas de las vías respiratorias inferiores en población de 30 a 70 años distribuídos por grupo quinquenal de edad desde enero 2020 a diciembre 2024</t>
  </si>
  <si>
    <t>Se presenta la sumatoria total de casos de Mortalidad prematura en las enfermedades crónicas de las vías respiratorias inferiores en población de 30 a 70 años distribuidos por grupo quinquenal de edad durante el período enero 2020 a diciembre 2024</t>
  </si>
  <si>
    <t>Número de casos de Mortalidad prematura en las enfermedades crónicas de las vías respiratorias inferiores en población de 30 a 70 años de los municipios de Boyacá</t>
  </si>
  <si>
    <t>Número de casos de Mortalidad prematura en las enfermedades crónicas de las vías respiratorias inferiores en población de 30 a 70 años desde enero 2020 a diciembre 2024 en los municipios de Boyacá</t>
  </si>
  <si>
    <t>Número de casos de Mortalidad prematura en las enfermedades crónicas de las vías respiratorias inferiores en población de 30 a 70 años clasificados por grupo quinquenal de edad desde 2020 a 2024</t>
  </si>
  <si>
    <t>La gráfica muestra el número de casos de Mortalidad prematura en las enfermedades crónicas de las vías respiratorias inferiores en población de 30 a 70 años clasificados por grupo quinquenal de edad desde el año 2020 hasta el 2024</t>
  </si>
  <si>
    <t>Número de casos de Mortalidad prematura en las enfermedades crónicas de las vías respiratorias inferiores en población de 30 a 70 años en cada municipio, clasificados por sexo, año y grupo quinquenal de edad</t>
  </si>
  <si>
    <t>Se presentan los casos  de casos de Mortalidad prematura en las enfermedades crónicas de las vías respiratorias inferiores en población de 30 a 70 años  en cada municipio, clasificados por sexo, año y grupo quinquenal de edad.</t>
  </si>
  <si>
    <t>Número total de casos de Mortalidad prematura en las enfermedades crónicas de las vías respiratorias inferiores en población de 30 a 70 años  distribuídos por sexo desde enero 2020 a diciembre 2024</t>
  </si>
  <si>
    <t>Se presenta la sumatoria total de casos de Mortalidad prematura en las enfermedades crónicas de las vías respiratorias inferiores en población de 30 a 70 años distribuidos por sexo durante el período enero 2020 a diciembre 2024</t>
  </si>
  <si>
    <t>Comportamiento de casos por año y mes de Mortalidad prematura en las enfermedades crónicas de las vías respiratorias inferiores en población de 30 a 70 años desde enero 2020 a diciembre 2024</t>
  </si>
  <si>
    <t>Se presenta el número de casos por año y mes de Mortalidad prematura en las enfermedades crónicas de las vías respiratorias inferiores en población de 30 a 70 años desde enero 2020 a diciembre 2024</t>
  </si>
  <si>
    <t>Número de casos de Mortalidad prematura en las enfermedades crónicas de las vías respiratorias inferiores en población de 30 a 70 años  por Etnia clasificados por mes y semestre de enero 2020 a diciembre 2024</t>
  </si>
  <si>
    <t>La gráfica muestra el número de casos de Mortalidad prematura en las enfermedades crónicas de las vías respiratorias inferiores en población de 30 a 70 años  en población de 30 a 70 años por Etnia clasificados por mes y semestre de enero 2020 a diciembre 2024</t>
  </si>
  <si>
    <t>2020</t>
  </si>
  <si>
    <t>2021</t>
  </si>
  <si>
    <t>2022</t>
  </si>
  <si>
    <t>2023</t>
  </si>
  <si>
    <t>2024</t>
  </si>
  <si>
    <t>&gt;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</si>
</sst>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0" fontId="0" fillId="0" borderId="2" xfId="0" applyBorder="1"/>
    <xf numFmtId="0" fontId="3" fillId="0" borderId="2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9" fillId="2" borderId="3" xfId="0" applyFont="1" applyFill="1" applyBorder="1"/>
    <xf numFmtId="0" fontId="1" fillId="0" borderId="0" xfId="1"/>
    <xf numFmtId="0" fontId="2" fillId="0" borderId="0" xfId="1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2" xfId="1" applyFont="1" applyBorder="1"/>
    <xf numFmtId="0" fontId="8" fillId="0" borderId="2" xfId="1" applyFont="1" applyBorder="1"/>
    <xf numFmtId="0" fontId="4" fillId="0" borderId="1" xfId="1" applyFont="1" applyBorder="1"/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0" fontId="1" fillId="0" borderId="2" xfId="1" applyBorder="1"/>
    <xf numFmtId="10" fontId="0" fillId="0" borderId="0" xfId="2" applyNumberFormat="1" applyFont="1"/>
    <xf numFmtId="170" fontId="0" fillId="0" borderId="0" xfId="0" applyNumberFormat="1"/>
    <xf numFmtId="49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/>
    <xf numFmtId="49" fontId="9" fillId="2" borderId="4" xfId="0" applyNumberFormat="1" applyFont="1" applyFill="1" applyBorder="1"/>
    <xf numFmtId="49" fontId="0" fillId="0" borderId="0" xfId="0" applyNumberFormat="1"/>
    <xf numFmtId="49" fontId="4" fillId="0" borderId="1" xfId="0" applyNumberFormat="1" applyFont="1" applyBorder="1"/>
  </cellXfs>
  <cellStyles count="3">
    <cellStyle name="Normal" xfId="0" builtinId="0"/>
    <cellStyle name="Normal 2" xfId="1" xr:uid="{48292211-52A4-4278-87B0-32F3CF8E05D8}"/>
    <cellStyle name="Porcentaje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900" b="1"/>
              <a:t>NÚMERO DE CASOS DE CASOS DE MORTALIDAD PREMATURA EN LAS ENFERMEDADES CRÓNICAS DE LAS VÍAS RESPIRATORIAS INFERIORES EN POBLACIÓN DE 30 A 70 AÑOS </a:t>
            </a:r>
            <a:r>
              <a:rPr lang="es-CO" sz="900" b="1" baseline="0"/>
              <a:t> </a:t>
            </a:r>
            <a:r>
              <a:rPr lang="es-CO" sz="900" b="1"/>
              <a:t>CLASIFICADOS POR GRUPO QUINQUENAL DE EDAD</a:t>
            </a:r>
            <a:endParaRPr lang="es-CO" sz="900" b="1" baseline="0"/>
          </a:p>
          <a:p>
            <a:pPr>
              <a:defRPr sz="900"/>
            </a:pPr>
            <a:r>
              <a:rPr lang="es-CO" sz="900" b="1" baseline="0"/>
              <a:t>enero 2020 a diciembre 2024</a:t>
            </a:r>
          </a:p>
        </c:rich>
      </c:tx>
      <c:layout>
        <c:manualLayout>
          <c:xMode val="edge"/>
          <c:yMode val="edge"/>
          <c:x val="0.16120811461067366"/>
          <c:y val="1.12517564257570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053904199475065"/>
          <c:y val="0.21955720646943508"/>
          <c:w val="0.88243228701382603"/>
          <c:h val="0.46145313628682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data1!$C$1</c:f>
              <c:strCache>
                <c:ptCount val="1"/>
                <c:pt idx="0">
                  <c:v>30 a 34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data1!$C$2:$C$11</c:f>
              <c:numCache>
                <c:formatCode>General</c:formatCode>
                <c:ptCount val="10"/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E-41A6-AB4D-FE68D083C1A7}"/>
            </c:ext>
          </c:extLst>
        </c:ser>
        <c:ser>
          <c:idx val="1"/>
          <c:order val="1"/>
          <c:tx>
            <c:strRef>
              <c:f>data1!$D$1</c:f>
              <c:strCache>
                <c:ptCount val="1"/>
                <c:pt idx="0">
                  <c:v>35 a 39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data1!$D$2:$D$11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E-41A6-AB4D-FE68D083C1A7}"/>
            </c:ext>
          </c:extLst>
        </c:ser>
        <c:ser>
          <c:idx val="2"/>
          <c:order val="2"/>
          <c:tx>
            <c:strRef>
              <c:f>data1!$E$1</c:f>
              <c:strCache>
                <c:ptCount val="1"/>
                <c:pt idx="0">
                  <c:v>40 a 44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data1!$E$2:$E$11</c:f>
              <c:numCache>
                <c:formatCode>General</c:formatCode>
                <c:ptCount val="10"/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E-41A6-AB4D-FE68D083C1A7}"/>
            </c:ext>
          </c:extLst>
        </c:ser>
        <c:ser>
          <c:idx val="3"/>
          <c:order val="3"/>
          <c:tx>
            <c:strRef>
              <c:f>data1!$F$1</c:f>
              <c:strCache>
                <c:ptCount val="1"/>
                <c:pt idx="0">
                  <c:v>45 A 49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data1!$F$2:$F$11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5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9E-41A6-AB4D-FE68D083C1A7}"/>
            </c:ext>
          </c:extLst>
        </c:ser>
        <c:ser>
          <c:idx val="4"/>
          <c:order val="4"/>
          <c:tx>
            <c:strRef>
              <c:f>data1!$G$1</c:f>
              <c:strCache>
                <c:ptCount val="1"/>
                <c:pt idx="0">
                  <c:v>50 A 54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data1!$G$2:$G$11</c:f>
              <c:numCache>
                <c:formatCode>General</c:formatCode>
                <c:ptCount val="10"/>
                <c:pt idx="0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8-4F1B-9011-A66590191625}"/>
            </c:ext>
          </c:extLst>
        </c:ser>
        <c:ser>
          <c:idx val="5"/>
          <c:order val="5"/>
          <c:tx>
            <c:strRef>
              <c:f>data1!$H$1</c:f>
              <c:strCache>
                <c:ptCount val="1"/>
                <c:pt idx="0">
                  <c:v>55 A 59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data1!$H$2:$H$11</c:f>
              <c:numCache>
                <c:formatCode>General</c:formatCode>
                <c:ptCount val="10"/>
                <c:pt idx="0">
                  <c:v>7</c:v>
                </c:pt>
                <c:pt idx="1">
                  <c:v>3</c:v>
                </c:pt>
                <c:pt idx="3">
                  <c:v>3</c:v>
                </c:pt>
                <c:pt idx="4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8-4F1B-9011-A66590191625}"/>
            </c:ext>
          </c:extLst>
        </c:ser>
        <c:ser>
          <c:idx val="6"/>
          <c:order val="6"/>
          <c:tx>
            <c:strRef>
              <c:f>data1!$I$1</c:f>
              <c:strCache>
                <c:ptCount val="1"/>
                <c:pt idx="0">
                  <c:v>60 a 64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2.777777777777777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6-48D1-9A01-74972A9D72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data1!$I$2:$I$11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11</c:v>
                </c:pt>
                <c:pt idx="8">
                  <c:v>7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18-4F1B-9011-A66590191625}"/>
            </c:ext>
          </c:extLst>
        </c:ser>
        <c:ser>
          <c:idx val="7"/>
          <c:order val="7"/>
          <c:tx>
            <c:strRef>
              <c:f>data1!$J$1</c:f>
              <c:strCache>
                <c:ptCount val="1"/>
                <c:pt idx="0">
                  <c:v>65 a 69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5.555555555555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6-48D1-9A01-74972A9D7259}"/>
                </c:ext>
              </c:extLst>
            </c:dLbl>
            <c:dLbl>
              <c:idx val="8"/>
              <c:layout>
                <c:manualLayout>
                  <c:x val="5.555555555555453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6-48D1-9A01-74972A9D72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data1!$J$2:$J$11</c:f>
              <c:numCache>
                <c:formatCode>General</c:formatCode>
                <c:ptCount val="10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16</c:v>
                </c:pt>
                <c:pt idx="4">
                  <c:v>17</c:v>
                </c:pt>
                <c:pt idx="5">
                  <c:v>11</c:v>
                </c:pt>
                <c:pt idx="6">
                  <c:v>15</c:v>
                </c:pt>
                <c:pt idx="7">
                  <c:v>11</c:v>
                </c:pt>
                <c:pt idx="8">
                  <c:v>10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18-4F1B-9011-A66590191625}"/>
            </c:ext>
          </c:extLst>
        </c:ser>
        <c:ser>
          <c:idx val="8"/>
          <c:order val="8"/>
          <c:tx>
            <c:strRef>
              <c:f>data1!$K$1</c:f>
              <c:strCache>
                <c:ptCount val="1"/>
                <c:pt idx="0">
                  <c:v>&gt; 70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data1!$K$2:$K$11</c:f>
              <c:numCache>
                <c:formatCode>General</c:formatCode>
                <c:ptCount val="10"/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6-48D1-9A01-74972A9D72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8734703"/>
        <c:axId val="1518739695"/>
      </c:barChart>
      <c:catAx>
        <c:axId val="151873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0"/>
                  <a:t>Semestre / Año</a:t>
                </a:r>
              </a:p>
            </c:rich>
          </c:tx>
          <c:layout>
            <c:manualLayout>
              <c:xMode val="edge"/>
              <c:yMode val="edge"/>
              <c:x val="0.48140627734033253"/>
              <c:y val="0.82802679630895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9695"/>
        <c:crosses val="autoZero"/>
        <c:auto val="1"/>
        <c:lblAlgn val="ctr"/>
        <c:lblOffset val="100"/>
        <c:noMultiLvlLbl val="0"/>
      </c:catAx>
      <c:valAx>
        <c:axId val="1518739695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Grupo Quinquenal de edad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69728783902011E-2"/>
          <c:y val="0.90295315784530927"/>
          <c:w val="0.93745559930008748"/>
          <c:h val="6.3291572877419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NÚMERO</a:t>
            </a:r>
            <a:r>
              <a:rPr lang="en-US" sz="1200" b="1" baseline="0"/>
              <a:t> TOTAL DE CASOS DE MORTALIDAD PREMATURA EN LAS ENFERMEDADES CRÓNICAS DE LAS VÍAS RESPIRATORIAS INFERIORES EN POBLACIÓN DE 30 A 70 AÑOS  DISTRIBUIDOS POR SEXO</a:t>
            </a:r>
          </a:p>
          <a:p>
            <a:pPr>
              <a:defRPr/>
            </a:pPr>
            <a:r>
              <a:rPr lang="en-US" sz="1000" b="1" baseline="0"/>
              <a:t>enero 2020 a diciembre 2024</a:t>
            </a:r>
            <a:endParaRPr lang="en-US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0782480262033677"/>
          <c:y val="0.37905124050773714"/>
          <c:w val="0.86832695075499244"/>
          <c:h val="0.42397813957276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data3!$B$1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FD-4EC8-A7DC-40FA36C175B0}"/>
              </c:ext>
            </c:extLst>
          </c:dPt>
          <c:dPt>
            <c:idx val="1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FD-4EC8-A7DC-40FA36C175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data3!$A$2:$A$3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data3!$B$2:$B$3</c:f>
              <c:numCache>
                <c:formatCode>General</c:formatCode>
                <c:ptCount val="2"/>
                <c:pt idx="0">
                  <c:v>160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D-4EC8-A7DC-40FA36C1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COMPORTAMIENTO </a:t>
            </a:r>
            <a:r>
              <a:rPr lang="es-CO" b="1" baseline="0"/>
              <a:t>DE CASOS DE MORTALIDAD PREMATURA EN LAS ENFERMEDADES CRÓNICAS DE LAS VÍAS RESPIRATORIAS INFERIORES EN POBLACIÓN DE 30 A 70 AÑOS DESDE ENERO 2020 A DICIEMBRE 2024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data4!$A$1:$BH$1</c:f>
              <c:strCache>
                <c:ptCount val="60"/>
                <c:pt idx="0">
                  <c:v>2020 Enero</c:v>
                </c:pt>
                <c:pt idx="1">
                  <c:v>2020 Febrero</c:v>
                </c:pt>
                <c:pt idx="2">
                  <c:v>2020 marzo</c:v>
                </c:pt>
                <c:pt idx="3">
                  <c:v>2020 Abril</c:v>
                </c:pt>
                <c:pt idx="4">
                  <c:v>2020 Mayo</c:v>
                </c:pt>
                <c:pt idx="5">
                  <c:v>2020 Junio</c:v>
                </c:pt>
                <c:pt idx="6">
                  <c:v>2020 Julio</c:v>
                </c:pt>
                <c:pt idx="7">
                  <c:v>2020 Agosto</c:v>
                </c:pt>
                <c:pt idx="8">
                  <c:v>2020 Septiembre</c:v>
                </c:pt>
                <c:pt idx="9">
                  <c:v>2020 Octubre</c:v>
                </c:pt>
                <c:pt idx="10">
                  <c:v>2020 Noviembre</c:v>
                </c:pt>
                <c:pt idx="11">
                  <c:v>2020 Diciembre</c:v>
                </c:pt>
                <c:pt idx="12">
                  <c:v>2021 Enero</c:v>
                </c:pt>
                <c:pt idx="13">
                  <c:v>2021 Febrero</c:v>
                </c:pt>
                <c:pt idx="14">
                  <c:v>2021 marzo</c:v>
                </c:pt>
                <c:pt idx="15">
                  <c:v>2021 Abril</c:v>
                </c:pt>
                <c:pt idx="16">
                  <c:v>2021 Mayo</c:v>
                </c:pt>
                <c:pt idx="17">
                  <c:v>2021 Junio</c:v>
                </c:pt>
                <c:pt idx="18">
                  <c:v>2021 Julio</c:v>
                </c:pt>
                <c:pt idx="19">
                  <c:v>2021 Agosto</c:v>
                </c:pt>
                <c:pt idx="20">
                  <c:v>2021 Septiembre</c:v>
                </c:pt>
                <c:pt idx="21">
                  <c:v>2021 Octubre</c:v>
                </c:pt>
                <c:pt idx="22">
                  <c:v>2021 Noviembre</c:v>
                </c:pt>
                <c:pt idx="23">
                  <c:v>2021 Diciembre</c:v>
                </c:pt>
                <c:pt idx="24">
                  <c:v>2022 Enero</c:v>
                </c:pt>
                <c:pt idx="25">
                  <c:v>2022 Febrero</c:v>
                </c:pt>
                <c:pt idx="26">
                  <c:v>2022 marzo</c:v>
                </c:pt>
                <c:pt idx="27">
                  <c:v>2022 Abril</c:v>
                </c:pt>
                <c:pt idx="28">
                  <c:v>2022 Mayo</c:v>
                </c:pt>
                <c:pt idx="29">
                  <c:v>2022 Junio</c:v>
                </c:pt>
                <c:pt idx="30">
                  <c:v>2022 Julio</c:v>
                </c:pt>
                <c:pt idx="31">
                  <c:v>2022 Agosto</c:v>
                </c:pt>
                <c:pt idx="32">
                  <c:v>2022 Septiembre</c:v>
                </c:pt>
                <c:pt idx="33">
                  <c:v>2022 Octubre</c:v>
                </c:pt>
                <c:pt idx="34">
                  <c:v>2022 Noviembre</c:v>
                </c:pt>
                <c:pt idx="35">
                  <c:v>2022 Diciembre</c:v>
                </c:pt>
                <c:pt idx="36">
                  <c:v>2023 Enero</c:v>
                </c:pt>
                <c:pt idx="37">
                  <c:v>2023 Febrero</c:v>
                </c:pt>
                <c:pt idx="38">
                  <c:v>2023 marzo</c:v>
                </c:pt>
                <c:pt idx="39">
                  <c:v>2023 Abril</c:v>
                </c:pt>
                <c:pt idx="40">
                  <c:v>2023 Mayo</c:v>
                </c:pt>
                <c:pt idx="41">
                  <c:v>2023 Junio</c:v>
                </c:pt>
                <c:pt idx="42">
                  <c:v>2023 Julio</c:v>
                </c:pt>
                <c:pt idx="43">
                  <c:v>2023 Agosto</c:v>
                </c:pt>
                <c:pt idx="44">
                  <c:v>2023 Septiembre</c:v>
                </c:pt>
                <c:pt idx="45">
                  <c:v>2023 Octubre</c:v>
                </c:pt>
                <c:pt idx="46">
                  <c:v>2023 Noviembre</c:v>
                </c:pt>
                <c:pt idx="47">
                  <c:v>2023 Diciembre</c:v>
                </c:pt>
                <c:pt idx="48">
                  <c:v>2024 Enero</c:v>
                </c:pt>
                <c:pt idx="49">
                  <c:v>2024 Febrero</c:v>
                </c:pt>
                <c:pt idx="50">
                  <c:v>2024 marzo</c:v>
                </c:pt>
                <c:pt idx="51">
                  <c:v>2024 Abril</c:v>
                </c:pt>
                <c:pt idx="52">
                  <c:v>2024 Mayo</c:v>
                </c:pt>
                <c:pt idx="53">
                  <c:v>2024 Junio</c:v>
                </c:pt>
                <c:pt idx="54">
                  <c:v>2024 Julio</c:v>
                </c:pt>
                <c:pt idx="55">
                  <c:v>2024 Agosto</c:v>
                </c:pt>
                <c:pt idx="56">
                  <c:v>2024 Septiembre</c:v>
                </c:pt>
                <c:pt idx="57">
                  <c:v>2024 Octubre</c:v>
                </c:pt>
                <c:pt idx="58">
                  <c:v>2024 Noviembre</c:v>
                </c:pt>
                <c:pt idx="59">
                  <c:v>2024 Diciembre</c:v>
                </c:pt>
              </c:strCache>
            </c:strRef>
          </c:cat>
          <c:val>
            <c:numRef>
              <c:f>data4!$A$2:$BH$2</c:f>
              <c:numCache>
                <c:formatCode>General</c:formatCode>
                <c:ptCount val="60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  <c:pt idx="29">
                  <c:v>10</c:v>
                </c:pt>
                <c:pt idx="30">
                  <c:v>8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0</c:v>
                </c:pt>
                <c:pt idx="35">
                  <c:v>3</c:v>
                </c:pt>
                <c:pt idx="36">
                  <c:v>2</c:v>
                </c:pt>
                <c:pt idx="37">
                  <c:v>3</c:v>
                </c:pt>
                <c:pt idx="38">
                  <c:v>6</c:v>
                </c:pt>
                <c:pt idx="39">
                  <c:v>3</c:v>
                </c:pt>
                <c:pt idx="40">
                  <c:v>2</c:v>
                </c:pt>
                <c:pt idx="41">
                  <c:v>8</c:v>
                </c:pt>
                <c:pt idx="42">
                  <c:v>5</c:v>
                </c:pt>
                <c:pt idx="43">
                  <c:v>6</c:v>
                </c:pt>
                <c:pt idx="44">
                  <c:v>3</c:v>
                </c:pt>
                <c:pt idx="45">
                  <c:v>5</c:v>
                </c:pt>
                <c:pt idx="46">
                  <c:v>4</c:v>
                </c:pt>
                <c:pt idx="47">
                  <c:v>1</c:v>
                </c:pt>
                <c:pt idx="48">
                  <c:v>6</c:v>
                </c:pt>
                <c:pt idx="49">
                  <c:v>3</c:v>
                </c:pt>
                <c:pt idx="50">
                  <c:v>0</c:v>
                </c:pt>
                <c:pt idx="51">
                  <c:v>5</c:v>
                </c:pt>
                <c:pt idx="52">
                  <c:v>3</c:v>
                </c:pt>
                <c:pt idx="53">
                  <c:v>5</c:v>
                </c:pt>
                <c:pt idx="54">
                  <c:v>2</c:v>
                </c:pt>
                <c:pt idx="55">
                  <c:v>1</c:v>
                </c:pt>
                <c:pt idx="56">
                  <c:v>2</c:v>
                </c:pt>
                <c:pt idx="57">
                  <c:v>5</c:v>
                </c:pt>
                <c:pt idx="58">
                  <c:v>7</c:v>
                </c:pt>
                <c:pt idx="5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816-BEA5-A7A04118F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4528"/>
        <c:axId val="50531488"/>
      </c:lineChart>
      <c:catAx>
        <c:axId val="54464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Año / 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31488"/>
        <c:crosses val="autoZero"/>
        <c:auto val="1"/>
        <c:lblAlgn val="ctr"/>
        <c:lblOffset val="100"/>
        <c:noMultiLvlLbl val="0"/>
      </c:catAx>
      <c:valAx>
        <c:axId val="50531488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46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baseline="0">
                <a:effectLst/>
              </a:rPr>
              <a:t>NÚMERO TOTAL DE CASOS DE MORTALIDAD PREMATURA EN LAS ENFERMEDADES CRÓNICAS DE LAS VÍAS RESPIRATORIAS INFERIORES EN POBLACIÓN DE 30 A 70 AÑOS DISTRIBUIDOS POR GRUPO QUINQUENAL DE EDAD</a:t>
            </a:r>
            <a:r>
              <a:rPr lang="es-CO" sz="1400" b="0" i="0" u="none" strike="noStrike" baseline="0">
                <a:effectLst/>
              </a:rPr>
              <a:t> </a:t>
            </a:r>
            <a:endParaRPr lang="en-US" sz="1400" b="1" baseline="0"/>
          </a:p>
          <a:p>
            <a:pPr>
              <a:defRPr/>
            </a:pPr>
            <a:r>
              <a:rPr lang="en-US" sz="1400" b="1" baseline="0"/>
              <a:t>enero 2020 a diciembre 2024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data5!$B$1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D2-42C2-9A15-3C297866658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D2-42C2-9A15-3C29786665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data5!$A$2:$A$10</c:f>
              <c:strCache>
                <c:ptCount val="9"/>
                <c:pt idx="0">
                  <c:v>30 a 34</c:v>
                </c:pt>
                <c:pt idx="1">
                  <c:v>35 a 39</c:v>
                </c:pt>
                <c:pt idx="2">
                  <c:v>40 a 44</c:v>
                </c:pt>
                <c:pt idx="3">
                  <c:v>45 A 49</c:v>
                </c:pt>
                <c:pt idx="4">
                  <c:v>50 A 54</c:v>
                </c:pt>
                <c:pt idx="5">
                  <c:v>55 A 59</c:v>
                </c:pt>
                <c:pt idx="6">
                  <c:v>60 a 64</c:v>
                </c:pt>
                <c:pt idx="7">
                  <c:v>65 a 69</c:v>
                </c:pt>
                <c:pt idx="8">
                  <c:v>70</c:v>
                </c:pt>
              </c:strCache>
            </c:strRef>
          </c:cat>
          <c:val>
            <c:numRef>
              <c:f>data5!$B$2:$B$10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13</c:v>
                </c:pt>
                <c:pt idx="4">
                  <c:v>15</c:v>
                </c:pt>
                <c:pt idx="5">
                  <c:v>29</c:v>
                </c:pt>
                <c:pt idx="6">
                  <c:v>66</c:v>
                </c:pt>
                <c:pt idx="7">
                  <c:v>127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D2-42C2-9A15-3C2978666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Grupo Quinquenal de edad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 i="0" u="none" strike="noStrike" baseline="0">
                <a:effectLst/>
              </a:rPr>
              <a:t>NÚMERO DE CASOS DE MORTALIDAD PREMATURA EN LAS ENFERMEDADES CRÓNICAS DE LAS VÍAS RESPIRATORIAS INFERIORES EN POBLACIÓN DE 30 A 70 AÑOS SEGÚN LA ETNIA DE LA POBLACIÓN </a:t>
            </a:r>
          </a:p>
          <a:p>
            <a:pPr>
              <a:defRPr/>
            </a:pPr>
            <a:r>
              <a:rPr lang="es-CO" sz="800" b="1" i="0" baseline="0">
                <a:effectLst/>
              </a:rPr>
              <a:t>enero 2020 a diciembre 2024</a:t>
            </a:r>
            <a:endParaRPr lang="es-CO" sz="800">
              <a:effectLst/>
            </a:endParaRPr>
          </a:p>
        </c:rich>
      </c:tx>
      <c:layout>
        <c:manualLayout>
          <c:xMode val="edge"/>
          <c:yMode val="edge"/>
          <c:x val="0.12034392877728353"/>
          <c:y val="1.07962197928996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data6!$C$1</c:f>
              <c:strCache>
                <c:ptCount val="1"/>
                <c:pt idx="0">
                  <c:v>INDIGENA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data6!$A$2:$B$11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data6!$C$2:$C$11</c:f>
              <c:numCache>
                <c:formatCode>General</c:formatCode>
                <c:ptCount val="10"/>
                <c:pt idx="0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A-4528-8299-230E20F4A66F}"/>
            </c:ext>
          </c:extLst>
        </c:ser>
        <c:ser>
          <c:idx val="1"/>
          <c:order val="1"/>
          <c:tx>
            <c:strRef>
              <c:f>data6!$D$1</c:f>
              <c:strCache>
                <c:ptCount val="1"/>
                <c:pt idx="0">
                  <c:v>OTRO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data6!$A$2:$B$11</c:f>
              <c:multiLvlStrCache>
                <c:ptCount val="10"/>
                <c:lvl>
                  <c:pt idx="0">
                    <c:v>Enero a Junio</c:v>
                  </c:pt>
                  <c:pt idx="1">
                    <c:v>Julio a Diciembre</c:v>
                  </c:pt>
                  <c:pt idx="2">
                    <c:v>Enero a Junio</c:v>
                  </c:pt>
                  <c:pt idx="3">
                    <c:v>Julio a Diciembre</c:v>
                  </c:pt>
                  <c:pt idx="4">
                    <c:v>Enero a Junio</c:v>
                  </c:pt>
                  <c:pt idx="5">
                    <c:v>Julio a Diciembre</c:v>
                  </c:pt>
                  <c:pt idx="6">
                    <c:v>Enero a Junio</c:v>
                  </c:pt>
                  <c:pt idx="7">
                    <c:v>Julio a Diciembre</c:v>
                  </c:pt>
                  <c:pt idx="8">
                    <c:v>Enero a Junio</c:v>
                  </c:pt>
                  <c:pt idx="9">
                    <c:v>Julio a Diciembre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</c:lvl>
              </c:multiLvlStrCache>
            </c:multiLvlStrRef>
          </c:cat>
          <c:val>
            <c:numRef>
              <c:f>data6!$D$2:$D$11</c:f>
              <c:numCache>
                <c:formatCode>General</c:formatCode>
                <c:ptCount val="10"/>
                <c:pt idx="0">
                  <c:v>30</c:v>
                </c:pt>
                <c:pt idx="1">
                  <c:v>24</c:v>
                </c:pt>
                <c:pt idx="2">
                  <c:v>25</c:v>
                </c:pt>
                <c:pt idx="3">
                  <c:v>30</c:v>
                </c:pt>
                <c:pt idx="4">
                  <c:v>32</c:v>
                </c:pt>
                <c:pt idx="5">
                  <c:v>21</c:v>
                </c:pt>
                <c:pt idx="6">
                  <c:v>24</c:v>
                </c:pt>
                <c:pt idx="7">
                  <c:v>24</c:v>
                </c:pt>
                <c:pt idx="8">
                  <c:v>22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A-4528-8299-230E20F4A6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3815968"/>
        <c:axId val="523817216"/>
      </c:barChart>
      <c:catAx>
        <c:axId val="523815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Semestre</a:t>
                </a:r>
                <a:r>
                  <a:rPr lang="es-CO" baseline="0"/>
                  <a:t> / Año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3817216"/>
        <c:crosses val="autoZero"/>
        <c:auto val="1"/>
        <c:lblAlgn val="ctr"/>
        <c:lblOffset val="100"/>
        <c:noMultiLvlLbl val="0"/>
      </c:catAx>
      <c:valAx>
        <c:axId val="5238172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Etnia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381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14287</xdr:rowOff>
    </xdr:from>
    <xdr:to>
      <xdr:col>14</xdr:col>
      <xdr:colOff>9525</xdr:colOff>
      <xdr:row>37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10D60-A66B-4DBE-89EC-B99A6BD6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10</xdr:row>
      <xdr:rowOff>39288</xdr:rowOff>
    </xdr:from>
    <xdr:to>
      <xdr:col>7</xdr:col>
      <xdr:colOff>583406</xdr:colOff>
      <xdr:row>26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15A3D3-7D7C-40A5-8D4D-E06AE3217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71438</xdr:colOff>
      <xdr:row>10</xdr:row>
      <xdr:rowOff>17462</xdr:rowOff>
    </xdr:from>
    <xdr:to>
      <xdr:col>15</xdr:col>
      <xdr:colOff>71438</xdr:colOff>
      <xdr:row>27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4A1074-BD31-4DE9-8744-C287999F3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59533</xdr:colOff>
      <xdr:row>18</xdr:row>
      <xdr:rowOff>39288</xdr:rowOff>
    </xdr:from>
    <xdr:to>
      <xdr:col>11</xdr:col>
      <xdr:colOff>714375</xdr:colOff>
      <xdr:row>34</xdr:row>
      <xdr:rowOff>11906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C4113-8346-4044-8BF1-AB33FE337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33336</xdr:rowOff>
    </xdr:from>
    <xdr:to>
      <xdr:col>9</xdr:col>
      <xdr:colOff>38099</xdr:colOff>
      <xdr:row>37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B9B149-B005-438D-9C1A-4F48F1EAA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B4" sqref="B4"/>
    </sheetView>
  </sheetViews>
  <sheetFormatPr baseColWidth="10" defaultColWidth="14.42578125" defaultRowHeight="15" customHeight="1"/>
  <sheetData>
    <row r="1" spans="1:2">
      <c r="A1" s="1" t="s">
        <v>13</v>
      </c>
      <c r="B1" s="1" t="s">
        <v>22</v>
      </c>
    </row>
    <row r="2" spans="1:2">
      <c r="A2" s="1" t="s">
        <v>14</v>
      </c>
      <c r="B2" s="1" t="s">
        <v>141</v>
      </c>
    </row>
    <row r="3" spans="1:2">
      <c r="A3" s="1" t="s">
        <v>0</v>
      </c>
      <c r="B3" s="1" t="s">
        <v>142</v>
      </c>
    </row>
    <row r="4" spans="1:2">
      <c r="A4" s="1" t="s">
        <v>15</v>
      </c>
      <c r="B4" s="1" t="s">
        <v>82</v>
      </c>
    </row>
    <row r="5" spans="1:2">
      <c r="A5" s="1" t="s">
        <v>1</v>
      </c>
      <c r="B5" s="4" t="s">
        <v>23</v>
      </c>
    </row>
    <row r="6" spans="1:2">
      <c r="A6" t="s">
        <v>2</v>
      </c>
      <c r="B6" s="4" t="s">
        <v>19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3"/>
  <sheetViews>
    <sheetView tabSelected="1" topLeftCell="A16" workbookViewId="0">
      <selection activeCell="P20" sqref="P20"/>
    </sheetView>
  </sheetViews>
  <sheetFormatPr baseColWidth="10" defaultColWidth="14.42578125" defaultRowHeight="15" customHeight="1"/>
  <cols>
    <col min="1" max="1" width="7.42578125" customWidth="1"/>
    <col min="2" max="2" width="17.5703125" customWidth="1"/>
    <col min="3" max="12" width="9.140625" customWidth="1"/>
    <col min="13" max="25" width="10.7109375" customWidth="1"/>
  </cols>
  <sheetData>
    <row r="1" spans="1:16" s="25" customFormat="1">
      <c r="A1" s="23" t="s">
        <v>3</v>
      </c>
      <c r="B1" s="23" t="s">
        <v>24</v>
      </c>
      <c r="C1" s="24" t="s">
        <v>90</v>
      </c>
      <c r="D1" s="24" t="s">
        <v>91</v>
      </c>
      <c r="E1" s="24" t="s">
        <v>92</v>
      </c>
      <c r="F1" s="24" t="s">
        <v>93</v>
      </c>
      <c r="G1" s="24" t="s">
        <v>94</v>
      </c>
      <c r="H1" s="24" t="s">
        <v>95</v>
      </c>
      <c r="I1" s="24" t="s">
        <v>96</v>
      </c>
      <c r="J1" s="24" t="s">
        <v>97</v>
      </c>
      <c r="K1" s="24" t="s">
        <v>158</v>
      </c>
      <c r="L1" s="23" t="s">
        <v>4</v>
      </c>
      <c r="O1" s="26"/>
    </row>
    <row r="2" spans="1:16">
      <c r="A2" s="22" t="s">
        <v>153</v>
      </c>
      <c r="B2" s="8" t="s">
        <v>25</v>
      </c>
      <c r="D2">
        <v>1</v>
      </c>
      <c r="F2">
        <v>3</v>
      </c>
      <c r="G2">
        <v>2</v>
      </c>
      <c r="H2">
        <v>7</v>
      </c>
      <c r="I2">
        <v>7</v>
      </c>
      <c r="J2">
        <v>11</v>
      </c>
      <c r="L2" s="6">
        <f t="shared" ref="L2:L11" si="0">SUM(C2:K2)</f>
        <v>31</v>
      </c>
      <c r="M2">
        <f>L2+L3</f>
        <v>55</v>
      </c>
      <c r="N2" s="20">
        <f>7/55</f>
        <v>0.12727272727272726</v>
      </c>
    </row>
    <row r="3" spans="1:16">
      <c r="A3" s="22" t="s">
        <v>153</v>
      </c>
      <c r="B3" s="8" t="s">
        <v>26</v>
      </c>
      <c r="D3">
        <v>2</v>
      </c>
      <c r="F3">
        <v>2</v>
      </c>
      <c r="H3">
        <v>3</v>
      </c>
      <c r="I3">
        <v>7</v>
      </c>
      <c r="J3">
        <v>10</v>
      </c>
      <c r="L3" s="6">
        <f t="shared" si="0"/>
        <v>24</v>
      </c>
    </row>
    <row r="4" spans="1:16">
      <c r="A4" s="22" t="s">
        <v>154</v>
      </c>
      <c r="B4" s="8" t="s">
        <v>25</v>
      </c>
      <c r="F4">
        <v>2</v>
      </c>
      <c r="G4">
        <v>2</v>
      </c>
      <c r="I4">
        <v>10</v>
      </c>
      <c r="J4">
        <v>11</v>
      </c>
      <c r="L4" s="6">
        <f t="shared" si="0"/>
        <v>25</v>
      </c>
      <c r="M4">
        <f>L4+L5</f>
        <v>56</v>
      </c>
    </row>
    <row r="5" spans="1:16">
      <c r="A5" s="22" t="s">
        <v>154</v>
      </c>
      <c r="B5" s="8" t="s">
        <v>26</v>
      </c>
      <c r="D5">
        <v>2</v>
      </c>
      <c r="F5">
        <v>3</v>
      </c>
      <c r="G5">
        <v>1</v>
      </c>
      <c r="H5">
        <v>3</v>
      </c>
      <c r="I5">
        <v>6</v>
      </c>
      <c r="J5">
        <v>16</v>
      </c>
      <c r="L5" s="6">
        <f t="shared" si="0"/>
        <v>31</v>
      </c>
    </row>
    <row r="6" spans="1:16">
      <c r="A6" s="22" t="s">
        <v>155</v>
      </c>
      <c r="B6" s="8" t="s">
        <v>25</v>
      </c>
      <c r="E6">
        <v>1</v>
      </c>
      <c r="G6">
        <v>3</v>
      </c>
      <c r="H6">
        <v>5</v>
      </c>
      <c r="I6">
        <v>6</v>
      </c>
      <c r="J6">
        <v>17</v>
      </c>
      <c r="L6" s="6">
        <f t="shared" si="0"/>
        <v>32</v>
      </c>
      <c r="M6">
        <f>L6+L7</f>
        <v>53</v>
      </c>
    </row>
    <row r="7" spans="1:16">
      <c r="A7" s="22" t="s">
        <v>155</v>
      </c>
      <c r="B7" s="8" t="s">
        <v>26</v>
      </c>
      <c r="F7">
        <v>1</v>
      </c>
      <c r="G7">
        <v>3</v>
      </c>
      <c r="I7">
        <v>6</v>
      </c>
      <c r="J7">
        <v>11</v>
      </c>
      <c r="L7" s="6">
        <f t="shared" si="0"/>
        <v>21</v>
      </c>
    </row>
    <row r="8" spans="1:16">
      <c r="A8" s="22" t="s">
        <v>156</v>
      </c>
      <c r="B8" s="8" t="s">
        <v>25</v>
      </c>
      <c r="G8">
        <v>3</v>
      </c>
      <c r="H8">
        <v>3</v>
      </c>
      <c r="I8">
        <v>3</v>
      </c>
      <c r="J8">
        <v>15</v>
      </c>
      <c r="L8" s="6">
        <f t="shared" si="0"/>
        <v>24</v>
      </c>
      <c r="M8">
        <f>L8+L9</f>
        <v>48</v>
      </c>
    </row>
    <row r="9" spans="1:16">
      <c r="A9" s="22" t="s">
        <v>156</v>
      </c>
      <c r="B9" s="8" t="s">
        <v>26</v>
      </c>
      <c r="C9">
        <v>1</v>
      </c>
      <c r="H9">
        <v>1</v>
      </c>
      <c r="I9">
        <v>11</v>
      </c>
      <c r="J9">
        <v>11</v>
      </c>
      <c r="L9" s="6">
        <f t="shared" si="0"/>
        <v>24</v>
      </c>
    </row>
    <row r="10" spans="1:16">
      <c r="A10" s="22" t="s">
        <v>157</v>
      </c>
      <c r="B10" s="8" t="s">
        <v>25</v>
      </c>
      <c r="F10">
        <v>1</v>
      </c>
      <c r="G10">
        <v>1</v>
      </c>
      <c r="H10">
        <v>3</v>
      </c>
      <c r="I10">
        <v>7</v>
      </c>
      <c r="J10">
        <v>10</v>
      </c>
      <c r="L10" s="6">
        <f t="shared" si="0"/>
        <v>22</v>
      </c>
      <c r="M10">
        <f>L10+L11</f>
        <v>48</v>
      </c>
      <c r="N10">
        <f>55-48</f>
        <v>7</v>
      </c>
    </row>
    <row r="11" spans="1:16">
      <c r="A11" s="22" t="s">
        <v>157</v>
      </c>
      <c r="B11" s="8" t="s">
        <v>26</v>
      </c>
      <c r="F11">
        <v>1</v>
      </c>
      <c r="H11">
        <v>4</v>
      </c>
      <c r="I11">
        <v>3</v>
      </c>
      <c r="J11">
        <v>15</v>
      </c>
      <c r="K11">
        <v>3</v>
      </c>
      <c r="L11" s="6">
        <f t="shared" si="0"/>
        <v>26</v>
      </c>
      <c r="P11" s="21"/>
    </row>
    <row r="12" spans="1:16">
      <c r="A12" s="7" t="s">
        <v>18</v>
      </c>
      <c r="B12" s="7"/>
      <c r="C12" s="6">
        <f t="shared" ref="C12:L12" si="1">SUM(C2:C11)</f>
        <v>1</v>
      </c>
      <c r="D12" s="6">
        <f t="shared" si="1"/>
        <v>5</v>
      </c>
      <c r="E12" s="6">
        <f t="shared" si="1"/>
        <v>1</v>
      </c>
      <c r="F12" s="6">
        <f t="shared" si="1"/>
        <v>13</v>
      </c>
      <c r="G12" s="6">
        <f t="shared" si="1"/>
        <v>15</v>
      </c>
      <c r="H12" s="6">
        <f t="shared" si="1"/>
        <v>29</v>
      </c>
      <c r="I12" s="6">
        <f t="shared" si="1"/>
        <v>66</v>
      </c>
      <c r="J12" s="6">
        <f t="shared" si="1"/>
        <v>127</v>
      </c>
      <c r="K12" s="6">
        <f t="shared" si="1"/>
        <v>3</v>
      </c>
      <c r="L12" s="6">
        <f t="shared" si="1"/>
        <v>260</v>
      </c>
    </row>
    <row r="13" spans="1:16" ht="15" customHeight="1">
      <c r="C13" s="20">
        <f>C12/$L$12</f>
        <v>3.8461538461538464E-3</v>
      </c>
      <c r="D13" s="20">
        <f>D12/$L$12</f>
        <v>1.9230769230769232E-2</v>
      </c>
      <c r="E13" s="20">
        <f>E12/$L$12</f>
        <v>3.8461538461538464E-3</v>
      </c>
      <c r="F13" s="20">
        <f>F12/$L$12</f>
        <v>0.05</v>
      </c>
      <c r="G13" s="20">
        <f>G12/$L$12</f>
        <v>5.7692307692307696E-2</v>
      </c>
      <c r="H13" s="20">
        <f>H12/$L$12</f>
        <v>0.11153846153846154</v>
      </c>
      <c r="I13" s="20">
        <f>I12/$L$12</f>
        <v>0.25384615384615383</v>
      </c>
      <c r="J13" s="20">
        <f>J12/$L$12</f>
        <v>0.48846153846153845</v>
      </c>
      <c r="K13" s="20">
        <f>K12/$L$12</f>
        <v>1.1538461538461539E-2</v>
      </c>
    </row>
    <row r="14" spans="1:16">
      <c r="A14" s="1" t="s">
        <v>0</v>
      </c>
      <c r="B14" s="1" t="s">
        <v>143</v>
      </c>
      <c r="C14" s="1"/>
      <c r="D14" s="1"/>
      <c r="E14" s="1"/>
      <c r="F14" s="1"/>
      <c r="G14" s="1"/>
      <c r="H14" s="1"/>
      <c r="I14" s="1"/>
      <c r="J14" s="1"/>
      <c r="K14" s="1"/>
    </row>
    <row r="15" spans="1:16">
      <c r="A15" s="4" t="s">
        <v>14</v>
      </c>
      <c r="B15" s="1" t="s">
        <v>144</v>
      </c>
      <c r="C15" s="4"/>
      <c r="D15" s="4"/>
      <c r="E15" s="4"/>
      <c r="F15" s="4"/>
      <c r="G15" s="4"/>
      <c r="H15" s="4"/>
      <c r="I15" s="4"/>
      <c r="J15" s="4"/>
      <c r="K15" s="4"/>
    </row>
    <row r="16" spans="1:16">
      <c r="A16" s="1" t="s">
        <v>5</v>
      </c>
      <c r="B16" s="4" t="s">
        <v>83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 t="s">
        <v>7</v>
      </c>
      <c r="B17" s="1" t="s">
        <v>21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 t="s">
        <v>10</v>
      </c>
      <c r="B19" s="1" t="s">
        <v>16</v>
      </c>
      <c r="C19" s="1"/>
      <c r="D19" s="1"/>
      <c r="E19" s="1"/>
      <c r="F19" s="1"/>
      <c r="G19" s="1"/>
      <c r="H19" s="1"/>
      <c r="I19" s="1"/>
      <c r="J19" s="1"/>
      <c r="K19" s="1"/>
    </row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4"/>
  <sheetViews>
    <sheetView workbookViewId="0">
      <selection activeCell="E239" sqref="E2:E239"/>
    </sheetView>
  </sheetViews>
  <sheetFormatPr baseColWidth="10" defaultColWidth="14.42578125" defaultRowHeight="15" customHeight="1"/>
  <cols>
    <col min="1" max="1" width="11.85546875" bestFit="1" customWidth="1"/>
    <col min="2" max="2" width="10.7109375" customWidth="1"/>
    <col min="3" max="3" width="17.42578125" customWidth="1"/>
    <col min="4" max="25" width="10.7109375" customWidth="1"/>
  </cols>
  <sheetData>
    <row r="1" spans="1:5">
      <c r="A1" s="2" t="s">
        <v>17</v>
      </c>
      <c r="B1" s="2" t="s">
        <v>3</v>
      </c>
      <c r="C1" s="2" t="s">
        <v>8</v>
      </c>
      <c r="D1" s="2" t="s">
        <v>86</v>
      </c>
      <c r="E1" s="2" t="s">
        <v>9</v>
      </c>
    </row>
    <row r="2" spans="1:5">
      <c r="A2">
        <v>15001</v>
      </c>
      <c r="B2">
        <v>2020</v>
      </c>
      <c r="C2" t="s">
        <v>93</v>
      </c>
      <c r="D2" t="s">
        <v>98</v>
      </c>
      <c r="E2">
        <v>1</v>
      </c>
    </row>
    <row r="3" spans="1:5">
      <c r="A3">
        <v>15001</v>
      </c>
      <c r="B3">
        <v>2020</v>
      </c>
      <c r="C3" t="s">
        <v>95</v>
      </c>
      <c r="D3" t="s">
        <v>99</v>
      </c>
      <c r="E3">
        <v>1</v>
      </c>
    </row>
    <row r="4" spans="1:5">
      <c r="A4">
        <v>15001</v>
      </c>
      <c r="B4">
        <v>2020</v>
      </c>
      <c r="C4" t="s">
        <v>95</v>
      </c>
      <c r="D4" t="s">
        <v>98</v>
      </c>
      <c r="E4">
        <v>1</v>
      </c>
    </row>
    <row r="5" spans="1:5">
      <c r="A5">
        <v>15001</v>
      </c>
      <c r="B5">
        <v>2020</v>
      </c>
      <c r="C5" t="s">
        <v>97</v>
      </c>
      <c r="D5" t="s">
        <v>98</v>
      </c>
      <c r="E5">
        <v>1</v>
      </c>
    </row>
    <row r="6" spans="1:5">
      <c r="A6">
        <v>15001</v>
      </c>
      <c r="B6">
        <v>2021</v>
      </c>
      <c r="C6" t="s">
        <v>93</v>
      </c>
      <c r="D6" t="s">
        <v>98</v>
      </c>
      <c r="E6">
        <v>1</v>
      </c>
    </row>
    <row r="7" spans="1:5">
      <c r="A7">
        <v>15001</v>
      </c>
      <c r="B7">
        <v>2021</v>
      </c>
      <c r="C7" t="s">
        <v>96</v>
      </c>
      <c r="D7" t="s">
        <v>98</v>
      </c>
      <c r="E7">
        <v>1</v>
      </c>
    </row>
    <row r="8" spans="1:5">
      <c r="A8">
        <v>15001</v>
      </c>
      <c r="B8">
        <v>2021</v>
      </c>
      <c r="C8" t="s">
        <v>97</v>
      </c>
      <c r="D8" t="s">
        <v>99</v>
      </c>
      <c r="E8">
        <v>1</v>
      </c>
    </row>
    <row r="9" spans="1:5">
      <c r="A9">
        <v>15001</v>
      </c>
      <c r="B9">
        <v>2021</v>
      </c>
      <c r="C9" t="s">
        <v>97</v>
      </c>
      <c r="D9" t="s">
        <v>98</v>
      </c>
      <c r="E9">
        <v>2</v>
      </c>
    </row>
    <row r="10" spans="1:5">
      <c r="A10">
        <v>15001</v>
      </c>
      <c r="B10">
        <v>2022</v>
      </c>
      <c r="C10" t="s">
        <v>94</v>
      </c>
      <c r="D10" t="s">
        <v>98</v>
      </c>
      <c r="E10">
        <v>1</v>
      </c>
    </row>
    <row r="11" spans="1:5">
      <c r="A11">
        <v>15001</v>
      </c>
      <c r="B11">
        <v>2022</v>
      </c>
      <c r="C11" t="s">
        <v>95</v>
      </c>
      <c r="D11" t="s">
        <v>99</v>
      </c>
      <c r="E11">
        <v>1</v>
      </c>
    </row>
    <row r="12" spans="1:5">
      <c r="A12">
        <v>15001</v>
      </c>
      <c r="B12">
        <v>2022</v>
      </c>
      <c r="C12" t="s">
        <v>96</v>
      </c>
      <c r="D12" t="s">
        <v>99</v>
      </c>
      <c r="E12">
        <v>2</v>
      </c>
    </row>
    <row r="13" spans="1:5">
      <c r="A13">
        <v>15001</v>
      </c>
      <c r="B13">
        <v>2022</v>
      </c>
      <c r="C13" t="s">
        <v>97</v>
      </c>
      <c r="D13" t="s">
        <v>99</v>
      </c>
      <c r="E13">
        <v>2</v>
      </c>
    </row>
    <row r="14" spans="1:5">
      <c r="A14">
        <v>15001</v>
      </c>
      <c r="B14">
        <v>2022</v>
      </c>
      <c r="C14" t="s">
        <v>97</v>
      </c>
      <c r="D14" t="s">
        <v>98</v>
      </c>
      <c r="E14">
        <v>1</v>
      </c>
    </row>
    <row r="15" spans="1:5">
      <c r="A15">
        <v>15001</v>
      </c>
      <c r="B15">
        <v>2023</v>
      </c>
      <c r="C15" t="s">
        <v>96</v>
      </c>
      <c r="D15" t="s">
        <v>99</v>
      </c>
      <c r="E15">
        <v>1</v>
      </c>
    </row>
    <row r="16" spans="1:5">
      <c r="A16">
        <v>15001</v>
      </c>
      <c r="B16">
        <v>2023</v>
      </c>
      <c r="C16" t="s">
        <v>97</v>
      </c>
      <c r="D16" t="s">
        <v>99</v>
      </c>
      <c r="E16">
        <v>2</v>
      </c>
    </row>
    <row r="17" spans="1:5">
      <c r="A17">
        <v>15001</v>
      </c>
      <c r="B17">
        <v>2023</v>
      </c>
      <c r="C17" t="s">
        <v>97</v>
      </c>
      <c r="D17" t="s">
        <v>98</v>
      </c>
      <c r="E17">
        <v>1</v>
      </c>
    </row>
    <row r="18" spans="1:5">
      <c r="A18">
        <v>15047</v>
      </c>
      <c r="B18">
        <v>2020</v>
      </c>
      <c r="C18" t="s">
        <v>95</v>
      </c>
      <c r="D18" t="s">
        <v>98</v>
      </c>
      <c r="E18">
        <v>1</v>
      </c>
    </row>
    <row r="19" spans="1:5">
      <c r="A19">
        <v>15047</v>
      </c>
      <c r="B19">
        <v>2020</v>
      </c>
      <c r="C19" t="s">
        <v>97</v>
      </c>
      <c r="D19" t="s">
        <v>98</v>
      </c>
      <c r="E19">
        <v>1</v>
      </c>
    </row>
    <row r="20" spans="1:5">
      <c r="A20">
        <v>15047</v>
      </c>
      <c r="B20">
        <v>2022</v>
      </c>
      <c r="C20" t="s">
        <v>97</v>
      </c>
      <c r="D20" t="s">
        <v>99</v>
      </c>
      <c r="E20">
        <v>1</v>
      </c>
    </row>
    <row r="21" spans="1:5">
      <c r="A21">
        <v>15087</v>
      </c>
      <c r="B21">
        <v>2020</v>
      </c>
      <c r="C21" t="s">
        <v>96</v>
      </c>
      <c r="D21" t="s">
        <v>99</v>
      </c>
      <c r="E21">
        <v>1</v>
      </c>
    </row>
    <row r="22" spans="1:5">
      <c r="A22">
        <v>15104</v>
      </c>
      <c r="B22">
        <v>2020</v>
      </c>
      <c r="C22" t="s">
        <v>95</v>
      </c>
      <c r="D22" t="s">
        <v>98</v>
      </c>
      <c r="E22">
        <v>1</v>
      </c>
    </row>
    <row r="23" spans="1:5">
      <c r="A23">
        <v>15104</v>
      </c>
      <c r="B23">
        <v>2022</v>
      </c>
      <c r="C23" t="s">
        <v>94</v>
      </c>
      <c r="D23" t="s">
        <v>98</v>
      </c>
      <c r="E23">
        <v>1</v>
      </c>
    </row>
    <row r="24" spans="1:5">
      <c r="A24">
        <v>15106</v>
      </c>
      <c r="B24">
        <v>2021</v>
      </c>
      <c r="C24" t="s">
        <v>97</v>
      </c>
      <c r="D24" t="s">
        <v>98</v>
      </c>
      <c r="E24">
        <v>1</v>
      </c>
    </row>
    <row r="25" spans="1:5">
      <c r="A25">
        <v>15109</v>
      </c>
      <c r="B25">
        <v>2020</v>
      </c>
      <c r="C25" t="s">
        <v>95</v>
      </c>
      <c r="D25" t="s">
        <v>99</v>
      </c>
      <c r="E25">
        <v>1</v>
      </c>
    </row>
    <row r="26" spans="1:5">
      <c r="A26">
        <v>15131</v>
      </c>
      <c r="B26">
        <v>2021</v>
      </c>
      <c r="C26" t="s">
        <v>96</v>
      </c>
      <c r="D26" t="s">
        <v>99</v>
      </c>
      <c r="E26">
        <v>1</v>
      </c>
    </row>
    <row r="27" spans="1:5">
      <c r="A27">
        <v>15135</v>
      </c>
      <c r="B27">
        <v>2022</v>
      </c>
      <c r="C27" t="s">
        <v>94</v>
      </c>
      <c r="D27" t="s">
        <v>99</v>
      </c>
      <c r="E27">
        <v>1</v>
      </c>
    </row>
    <row r="28" spans="1:5">
      <c r="A28">
        <v>15176</v>
      </c>
      <c r="B28">
        <v>2020</v>
      </c>
      <c r="C28" t="s">
        <v>97</v>
      </c>
      <c r="D28" t="s">
        <v>98</v>
      </c>
      <c r="E28">
        <v>2</v>
      </c>
    </row>
    <row r="29" spans="1:5">
      <c r="A29">
        <v>15176</v>
      </c>
      <c r="B29">
        <v>2021</v>
      </c>
      <c r="C29" t="s">
        <v>96</v>
      </c>
      <c r="D29" t="s">
        <v>98</v>
      </c>
      <c r="E29">
        <v>2</v>
      </c>
    </row>
    <row r="30" spans="1:5">
      <c r="A30">
        <v>15176</v>
      </c>
      <c r="B30">
        <v>2021</v>
      </c>
      <c r="C30" t="s">
        <v>97</v>
      </c>
      <c r="D30" t="s">
        <v>98</v>
      </c>
      <c r="E30">
        <v>1</v>
      </c>
    </row>
    <row r="31" spans="1:5">
      <c r="A31">
        <v>15176</v>
      </c>
      <c r="B31">
        <v>2023</v>
      </c>
      <c r="C31" t="s">
        <v>96</v>
      </c>
      <c r="D31" t="s">
        <v>98</v>
      </c>
      <c r="E31">
        <v>1</v>
      </c>
    </row>
    <row r="32" spans="1:5">
      <c r="A32">
        <v>15176</v>
      </c>
      <c r="B32">
        <v>2023</v>
      </c>
      <c r="C32" t="s">
        <v>97</v>
      </c>
      <c r="D32" t="s">
        <v>99</v>
      </c>
      <c r="E32">
        <v>1</v>
      </c>
    </row>
    <row r="33" spans="1:5">
      <c r="A33">
        <v>15176</v>
      </c>
      <c r="B33">
        <v>2023</v>
      </c>
      <c r="C33" t="s">
        <v>97</v>
      </c>
      <c r="D33" t="s">
        <v>98</v>
      </c>
      <c r="E33">
        <v>1</v>
      </c>
    </row>
    <row r="34" spans="1:5">
      <c r="A34">
        <v>15180</v>
      </c>
      <c r="B34">
        <v>2022</v>
      </c>
      <c r="C34" t="s">
        <v>93</v>
      </c>
      <c r="D34" t="s">
        <v>98</v>
      </c>
      <c r="E34">
        <v>1</v>
      </c>
    </row>
    <row r="35" spans="1:5">
      <c r="A35">
        <v>15183</v>
      </c>
      <c r="B35">
        <v>2021</v>
      </c>
      <c r="C35" t="s">
        <v>96</v>
      </c>
      <c r="D35" t="s">
        <v>98</v>
      </c>
      <c r="E35">
        <v>1</v>
      </c>
    </row>
    <row r="36" spans="1:5">
      <c r="A36">
        <v>15187</v>
      </c>
      <c r="B36">
        <v>2020</v>
      </c>
      <c r="C36" t="s">
        <v>95</v>
      </c>
      <c r="D36" t="s">
        <v>99</v>
      </c>
      <c r="E36">
        <v>1</v>
      </c>
    </row>
    <row r="37" spans="1:5">
      <c r="A37">
        <v>15189</v>
      </c>
      <c r="B37">
        <v>2020</v>
      </c>
      <c r="C37" t="s">
        <v>96</v>
      </c>
      <c r="D37" t="s">
        <v>98</v>
      </c>
      <c r="E37">
        <v>1</v>
      </c>
    </row>
    <row r="38" spans="1:5">
      <c r="A38">
        <v>15189</v>
      </c>
      <c r="B38">
        <v>2022</v>
      </c>
      <c r="C38" t="s">
        <v>97</v>
      </c>
      <c r="D38" t="s">
        <v>98</v>
      </c>
      <c r="E38">
        <v>1</v>
      </c>
    </row>
    <row r="39" spans="1:5">
      <c r="A39">
        <v>15189</v>
      </c>
      <c r="B39">
        <v>2023</v>
      </c>
      <c r="C39" t="s">
        <v>96</v>
      </c>
      <c r="D39" t="s">
        <v>99</v>
      </c>
      <c r="E39">
        <v>1</v>
      </c>
    </row>
    <row r="40" spans="1:5">
      <c r="A40">
        <v>15204</v>
      </c>
      <c r="B40">
        <v>2023</v>
      </c>
      <c r="C40" t="s">
        <v>97</v>
      </c>
      <c r="D40" t="s">
        <v>99</v>
      </c>
      <c r="E40">
        <v>1</v>
      </c>
    </row>
    <row r="41" spans="1:5">
      <c r="A41">
        <v>15215</v>
      </c>
      <c r="B41">
        <v>2020</v>
      </c>
      <c r="C41" t="s">
        <v>96</v>
      </c>
      <c r="D41" t="s">
        <v>99</v>
      </c>
      <c r="E41">
        <v>1</v>
      </c>
    </row>
    <row r="42" spans="1:5">
      <c r="A42">
        <v>15215</v>
      </c>
      <c r="B42">
        <v>2021</v>
      </c>
      <c r="C42" t="s">
        <v>97</v>
      </c>
      <c r="D42" t="s">
        <v>98</v>
      </c>
      <c r="E42">
        <v>1</v>
      </c>
    </row>
    <row r="43" spans="1:5">
      <c r="A43">
        <v>15223</v>
      </c>
      <c r="B43">
        <v>2021</v>
      </c>
      <c r="C43" t="s">
        <v>93</v>
      </c>
      <c r="D43" t="s">
        <v>99</v>
      </c>
      <c r="E43">
        <v>1</v>
      </c>
    </row>
    <row r="44" spans="1:5">
      <c r="A44">
        <v>15232</v>
      </c>
      <c r="B44">
        <v>2020</v>
      </c>
      <c r="C44" t="s">
        <v>97</v>
      </c>
      <c r="D44" t="s">
        <v>98</v>
      </c>
      <c r="E44">
        <v>1</v>
      </c>
    </row>
    <row r="45" spans="1:5">
      <c r="A45">
        <v>15238</v>
      </c>
      <c r="B45">
        <v>2020</v>
      </c>
      <c r="C45" t="s">
        <v>96</v>
      </c>
      <c r="D45" t="s">
        <v>99</v>
      </c>
      <c r="E45">
        <v>1</v>
      </c>
    </row>
    <row r="46" spans="1:5">
      <c r="A46">
        <v>15238</v>
      </c>
      <c r="B46">
        <v>2020</v>
      </c>
      <c r="C46" t="s">
        <v>97</v>
      </c>
      <c r="D46" t="s">
        <v>99</v>
      </c>
      <c r="E46">
        <v>1</v>
      </c>
    </row>
    <row r="47" spans="1:5">
      <c r="A47">
        <v>15238</v>
      </c>
      <c r="B47">
        <v>2020</v>
      </c>
      <c r="C47" t="s">
        <v>97</v>
      </c>
      <c r="D47" t="s">
        <v>98</v>
      </c>
      <c r="E47">
        <v>2</v>
      </c>
    </row>
    <row r="48" spans="1:5">
      <c r="A48">
        <v>15238</v>
      </c>
      <c r="B48">
        <v>2021</v>
      </c>
      <c r="C48" t="s">
        <v>91</v>
      </c>
      <c r="D48" t="s">
        <v>99</v>
      </c>
      <c r="E48">
        <v>1</v>
      </c>
    </row>
    <row r="49" spans="1:5">
      <c r="A49">
        <v>15238</v>
      </c>
      <c r="B49">
        <v>2021</v>
      </c>
      <c r="C49" t="s">
        <v>91</v>
      </c>
      <c r="D49" t="s">
        <v>98</v>
      </c>
      <c r="E49">
        <v>1</v>
      </c>
    </row>
    <row r="50" spans="1:5">
      <c r="A50">
        <v>15238</v>
      </c>
      <c r="B50">
        <v>2021</v>
      </c>
      <c r="C50" t="s">
        <v>93</v>
      </c>
      <c r="D50" t="s">
        <v>98</v>
      </c>
      <c r="E50">
        <v>1</v>
      </c>
    </row>
    <row r="51" spans="1:5">
      <c r="A51">
        <v>15238</v>
      </c>
      <c r="B51">
        <v>2021</v>
      </c>
      <c r="C51" t="s">
        <v>95</v>
      </c>
      <c r="D51" t="s">
        <v>99</v>
      </c>
      <c r="E51">
        <v>1</v>
      </c>
    </row>
    <row r="52" spans="1:5">
      <c r="A52">
        <v>15238</v>
      </c>
      <c r="B52">
        <v>2021</v>
      </c>
      <c r="C52" t="s">
        <v>96</v>
      </c>
      <c r="D52" t="s">
        <v>99</v>
      </c>
      <c r="E52">
        <v>2</v>
      </c>
    </row>
    <row r="53" spans="1:5">
      <c r="A53">
        <v>15238</v>
      </c>
      <c r="B53">
        <v>2021</v>
      </c>
      <c r="C53" t="s">
        <v>97</v>
      </c>
      <c r="D53" t="s">
        <v>99</v>
      </c>
      <c r="E53">
        <v>1</v>
      </c>
    </row>
    <row r="54" spans="1:5">
      <c r="A54">
        <v>15238</v>
      </c>
      <c r="B54">
        <v>2021</v>
      </c>
      <c r="C54" t="s">
        <v>97</v>
      </c>
      <c r="D54" t="s">
        <v>98</v>
      </c>
      <c r="E54">
        <v>1</v>
      </c>
    </row>
    <row r="55" spans="1:5">
      <c r="A55">
        <v>15238</v>
      </c>
      <c r="B55">
        <v>2022</v>
      </c>
      <c r="C55" t="s">
        <v>95</v>
      </c>
      <c r="D55" t="s">
        <v>98</v>
      </c>
      <c r="E55">
        <v>1</v>
      </c>
    </row>
    <row r="56" spans="1:5">
      <c r="A56">
        <v>15238</v>
      </c>
      <c r="B56">
        <v>2022</v>
      </c>
      <c r="C56" t="s">
        <v>96</v>
      </c>
      <c r="D56" t="s">
        <v>99</v>
      </c>
      <c r="E56">
        <v>1</v>
      </c>
    </row>
    <row r="57" spans="1:5">
      <c r="A57">
        <v>15238</v>
      </c>
      <c r="B57">
        <v>2022</v>
      </c>
      <c r="C57" t="s">
        <v>97</v>
      </c>
      <c r="D57" t="s">
        <v>99</v>
      </c>
      <c r="E57">
        <v>2</v>
      </c>
    </row>
    <row r="58" spans="1:5">
      <c r="A58">
        <v>15238</v>
      </c>
      <c r="B58">
        <v>2022</v>
      </c>
      <c r="C58" t="s">
        <v>97</v>
      </c>
      <c r="D58" t="s">
        <v>98</v>
      </c>
      <c r="E58">
        <v>1</v>
      </c>
    </row>
    <row r="59" spans="1:5">
      <c r="A59">
        <v>15238</v>
      </c>
      <c r="B59">
        <v>2023</v>
      </c>
      <c r="C59" t="s">
        <v>95</v>
      </c>
      <c r="D59" t="s">
        <v>99</v>
      </c>
      <c r="E59">
        <v>1</v>
      </c>
    </row>
    <row r="60" spans="1:5">
      <c r="A60">
        <v>15238</v>
      </c>
      <c r="B60">
        <v>2023</v>
      </c>
      <c r="C60" t="s">
        <v>96</v>
      </c>
      <c r="D60" t="s">
        <v>99</v>
      </c>
      <c r="E60">
        <v>1</v>
      </c>
    </row>
    <row r="61" spans="1:5">
      <c r="A61">
        <v>15238</v>
      </c>
      <c r="B61">
        <v>2023</v>
      </c>
      <c r="C61" t="s">
        <v>97</v>
      </c>
      <c r="D61" t="s">
        <v>98</v>
      </c>
      <c r="E61">
        <v>3</v>
      </c>
    </row>
    <row r="62" spans="1:5">
      <c r="A62">
        <v>15272</v>
      </c>
      <c r="B62">
        <v>2023</v>
      </c>
      <c r="C62" t="s">
        <v>96</v>
      </c>
      <c r="D62" t="s">
        <v>98</v>
      </c>
      <c r="E62">
        <v>1</v>
      </c>
    </row>
    <row r="63" spans="1:5">
      <c r="A63">
        <v>15276</v>
      </c>
      <c r="B63">
        <v>2023</v>
      </c>
      <c r="C63" t="s">
        <v>94</v>
      </c>
      <c r="D63" t="s">
        <v>98</v>
      </c>
      <c r="E63">
        <v>1</v>
      </c>
    </row>
    <row r="64" spans="1:5">
      <c r="A64">
        <v>15299</v>
      </c>
      <c r="B64">
        <v>2020</v>
      </c>
      <c r="C64" t="s">
        <v>94</v>
      </c>
      <c r="D64" t="s">
        <v>99</v>
      </c>
      <c r="E64">
        <v>1</v>
      </c>
    </row>
    <row r="65" spans="1:5">
      <c r="A65">
        <v>15299</v>
      </c>
      <c r="B65">
        <v>2021</v>
      </c>
      <c r="C65" t="s">
        <v>97</v>
      </c>
      <c r="D65" t="s">
        <v>98</v>
      </c>
      <c r="E65">
        <v>1</v>
      </c>
    </row>
    <row r="66" spans="1:5">
      <c r="A66">
        <v>15299</v>
      </c>
      <c r="B66">
        <v>2022</v>
      </c>
      <c r="C66" t="s">
        <v>92</v>
      </c>
      <c r="D66" t="s">
        <v>98</v>
      </c>
      <c r="E66">
        <v>1</v>
      </c>
    </row>
    <row r="67" spans="1:5">
      <c r="A67">
        <v>15299</v>
      </c>
      <c r="B67">
        <v>2022</v>
      </c>
      <c r="C67" t="s">
        <v>94</v>
      </c>
      <c r="D67" t="s">
        <v>98</v>
      </c>
      <c r="E67">
        <v>1</v>
      </c>
    </row>
    <row r="68" spans="1:5">
      <c r="A68">
        <v>15322</v>
      </c>
      <c r="B68">
        <v>2021</v>
      </c>
      <c r="C68" t="s">
        <v>96</v>
      </c>
      <c r="D68" t="s">
        <v>98</v>
      </c>
      <c r="E68">
        <v>1</v>
      </c>
    </row>
    <row r="69" spans="1:5">
      <c r="A69">
        <v>15325</v>
      </c>
      <c r="B69">
        <v>2021</v>
      </c>
      <c r="C69" t="s">
        <v>96</v>
      </c>
      <c r="D69" t="s">
        <v>99</v>
      </c>
      <c r="E69">
        <v>1</v>
      </c>
    </row>
    <row r="70" spans="1:5">
      <c r="A70">
        <v>15325</v>
      </c>
      <c r="B70">
        <v>2023</v>
      </c>
      <c r="C70" t="s">
        <v>96</v>
      </c>
      <c r="D70" t="s">
        <v>98</v>
      </c>
      <c r="E70">
        <v>1</v>
      </c>
    </row>
    <row r="71" spans="1:5">
      <c r="A71">
        <v>15332</v>
      </c>
      <c r="B71">
        <v>2020</v>
      </c>
      <c r="C71" t="s">
        <v>94</v>
      </c>
      <c r="D71" t="s">
        <v>98</v>
      </c>
      <c r="E71">
        <v>1</v>
      </c>
    </row>
    <row r="72" spans="1:5">
      <c r="A72">
        <v>15332</v>
      </c>
      <c r="B72">
        <v>2021</v>
      </c>
      <c r="C72" t="s">
        <v>97</v>
      </c>
      <c r="D72" t="s">
        <v>98</v>
      </c>
      <c r="E72">
        <v>1</v>
      </c>
    </row>
    <row r="73" spans="1:5">
      <c r="A73">
        <v>15367</v>
      </c>
      <c r="B73">
        <v>2023</v>
      </c>
      <c r="C73" t="s">
        <v>96</v>
      </c>
      <c r="D73" t="s">
        <v>98</v>
      </c>
      <c r="E73">
        <v>1</v>
      </c>
    </row>
    <row r="74" spans="1:5">
      <c r="A74">
        <v>15368</v>
      </c>
      <c r="B74">
        <v>2021</v>
      </c>
      <c r="C74" t="s">
        <v>97</v>
      </c>
      <c r="D74" t="s">
        <v>98</v>
      </c>
      <c r="E74">
        <v>1</v>
      </c>
    </row>
    <row r="75" spans="1:5">
      <c r="A75">
        <v>15380</v>
      </c>
      <c r="B75">
        <v>2022</v>
      </c>
      <c r="C75" t="s">
        <v>97</v>
      </c>
      <c r="D75" t="s">
        <v>98</v>
      </c>
      <c r="E75">
        <v>1</v>
      </c>
    </row>
    <row r="76" spans="1:5">
      <c r="A76">
        <v>15407</v>
      </c>
      <c r="B76">
        <v>2021</v>
      </c>
      <c r="C76" t="s">
        <v>97</v>
      </c>
      <c r="D76" t="s">
        <v>99</v>
      </c>
      <c r="E76">
        <v>1</v>
      </c>
    </row>
    <row r="77" spans="1:5">
      <c r="A77">
        <v>15407</v>
      </c>
      <c r="B77">
        <v>2022</v>
      </c>
      <c r="C77" t="s">
        <v>95</v>
      </c>
      <c r="D77" t="s">
        <v>99</v>
      </c>
      <c r="E77">
        <v>1</v>
      </c>
    </row>
    <row r="78" spans="1:5">
      <c r="A78">
        <v>15407</v>
      </c>
      <c r="B78">
        <v>2023</v>
      </c>
      <c r="C78" t="s">
        <v>90</v>
      </c>
      <c r="D78" t="s">
        <v>98</v>
      </c>
      <c r="E78">
        <v>1</v>
      </c>
    </row>
    <row r="79" spans="1:5">
      <c r="A79">
        <v>15442</v>
      </c>
      <c r="B79">
        <v>2023</v>
      </c>
      <c r="C79" t="s">
        <v>97</v>
      </c>
      <c r="D79" t="s">
        <v>99</v>
      </c>
      <c r="E79">
        <v>1</v>
      </c>
    </row>
    <row r="80" spans="1:5">
      <c r="A80">
        <v>15455</v>
      </c>
      <c r="B80">
        <v>2020</v>
      </c>
      <c r="C80" t="s">
        <v>96</v>
      </c>
      <c r="D80" t="s">
        <v>98</v>
      </c>
      <c r="E80">
        <v>1</v>
      </c>
    </row>
    <row r="81" spans="1:5">
      <c r="A81">
        <v>15455</v>
      </c>
      <c r="B81">
        <v>2022</v>
      </c>
      <c r="C81" t="s">
        <v>97</v>
      </c>
      <c r="D81" t="s">
        <v>99</v>
      </c>
      <c r="E81">
        <v>1</v>
      </c>
    </row>
    <row r="82" spans="1:5">
      <c r="A82">
        <v>15455</v>
      </c>
      <c r="B82">
        <v>2022</v>
      </c>
      <c r="C82" t="s">
        <v>97</v>
      </c>
      <c r="D82" t="s">
        <v>98</v>
      </c>
      <c r="E82">
        <v>1</v>
      </c>
    </row>
    <row r="83" spans="1:5">
      <c r="A83">
        <v>15464</v>
      </c>
      <c r="B83">
        <v>2022</v>
      </c>
      <c r="C83" t="s">
        <v>96</v>
      </c>
      <c r="D83" t="s">
        <v>98</v>
      </c>
      <c r="E83">
        <v>1</v>
      </c>
    </row>
    <row r="84" spans="1:5">
      <c r="A84">
        <v>15469</v>
      </c>
      <c r="B84">
        <v>2020</v>
      </c>
      <c r="C84" t="s">
        <v>96</v>
      </c>
      <c r="D84" t="s">
        <v>98</v>
      </c>
      <c r="E84">
        <v>1</v>
      </c>
    </row>
    <row r="85" spans="1:5">
      <c r="A85">
        <v>15469</v>
      </c>
      <c r="B85">
        <v>2022</v>
      </c>
      <c r="C85" t="s">
        <v>97</v>
      </c>
      <c r="D85" t="s">
        <v>99</v>
      </c>
      <c r="E85">
        <v>1</v>
      </c>
    </row>
    <row r="86" spans="1:5">
      <c r="A86">
        <v>15469</v>
      </c>
      <c r="B86">
        <v>2023</v>
      </c>
      <c r="C86" t="s">
        <v>96</v>
      </c>
      <c r="D86" t="s">
        <v>98</v>
      </c>
      <c r="E86">
        <v>1</v>
      </c>
    </row>
    <row r="87" spans="1:5">
      <c r="A87">
        <v>15476</v>
      </c>
      <c r="B87">
        <v>2021</v>
      </c>
      <c r="C87" t="s">
        <v>97</v>
      </c>
      <c r="D87" t="s">
        <v>99</v>
      </c>
      <c r="E87">
        <v>1</v>
      </c>
    </row>
    <row r="88" spans="1:5">
      <c r="A88">
        <v>15476</v>
      </c>
      <c r="B88">
        <v>2022</v>
      </c>
      <c r="C88" t="s">
        <v>96</v>
      </c>
      <c r="D88" t="s">
        <v>98</v>
      </c>
      <c r="E88">
        <v>1</v>
      </c>
    </row>
    <row r="89" spans="1:5">
      <c r="A89">
        <v>15480</v>
      </c>
      <c r="B89">
        <v>2020</v>
      </c>
      <c r="C89" t="s">
        <v>96</v>
      </c>
      <c r="D89" t="s">
        <v>98</v>
      </c>
      <c r="E89">
        <v>1</v>
      </c>
    </row>
    <row r="90" spans="1:5">
      <c r="A90">
        <v>15480</v>
      </c>
      <c r="B90">
        <v>2020</v>
      </c>
      <c r="C90" t="s">
        <v>97</v>
      </c>
      <c r="D90" t="s">
        <v>98</v>
      </c>
      <c r="E90">
        <v>1</v>
      </c>
    </row>
    <row r="91" spans="1:5">
      <c r="A91">
        <v>15480</v>
      </c>
      <c r="B91">
        <v>2021</v>
      </c>
      <c r="C91" t="s">
        <v>94</v>
      </c>
      <c r="D91" t="s">
        <v>98</v>
      </c>
      <c r="E91">
        <v>1</v>
      </c>
    </row>
    <row r="92" spans="1:5">
      <c r="A92">
        <v>15480</v>
      </c>
      <c r="B92">
        <v>2022</v>
      </c>
      <c r="C92" t="s">
        <v>97</v>
      </c>
      <c r="D92" t="s">
        <v>98</v>
      </c>
      <c r="E92">
        <v>2</v>
      </c>
    </row>
    <row r="93" spans="1:5">
      <c r="A93">
        <v>15480</v>
      </c>
      <c r="B93">
        <v>2023</v>
      </c>
      <c r="C93" t="s">
        <v>97</v>
      </c>
      <c r="D93" t="s">
        <v>99</v>
      </c>
      <c r="E93">
        <v>1</v>
      </c>
    </row>
    <row r="94" spans="1:5">
      <c r="A94">
        <v>15491</v>
      </c>
      <c r="B94">
        <v>2023</v>
      </c>
      <c r="C94" t="s">
        <v>95</v>
      </c>
      <c r="D94" t="s">
        <v>98</v>
      </c>
      <c r="E94">
        <v>1</v>
      </c>
    </row>
    <row r="95" spans="1:5">
      <c r="A95">
        <v>15500</v>
      </c>
      <c r="B95">
        <v>2023</v>
      </c>
      <c r="C95" t="s">
        <v>96</v>
      </c>
      <c r="D95" t="s">
        <v>98</v>
      </c>
      <c r="E95">
        <v>1</v>
      </c>
    </row>
    <row r="96" spans="1:5">
      <c r="A96">
        <v>15507</v>
      </c>
      <c r="B96">
        <v>2022</v>
      </c>
      <c r="C96" t="s">
        <v>97</v>
      </c>
      <c r="D96" t="s">
        <v>99</v>
      </c>
      <c r="E96">
        <v>1</v>
      </c>
    </row>
    <row r="97" spans="1:5">
      <c r="A97">
        <v>15507</v>
      </c>
      <c r="B97">
        <v>2023</v>
      </c>
      <c r="C97" t="s">
        <v>97</v>
      </c>
      <c r="D97" t="s">
        <v>99</v>
      </c>
      <c r="E97">
        <v>1</v>
      </c>
    </row>
    <row r="98" spans="1:5">
      <c r="A98">
        <v>15511</v>
      </c>
      <c r="B98">
        <v>2021</v>
      </c>
      <c r="C98" t="s">
        <v>96</v>
      </c>
      <c r="D98" t="s">
        <v>99</v>
      </c>
      <c r="E98">
        <v>1</v>
      </c>
    </row>
    <row r="99" spans="1:5">
      <c r="A99">
        <v>15511</v>
      </c>
      <c r="B99">
        <v>2022</v>
      </c>
      <c r="C99" t="s">
        <v>96</v>
      </c>
      <c r="D99" t="s">
        <v>99</v>
      </c>
      <c r="E99">
        <v>1</v>
      </c>
    </row>
    <row r="100" spans="1:5">
      <c r="A100">
        <v>15516</v>
      </c>
      <c r="B100">
        <v>2020</v>
      </c>
      <c r="C100" t="s">
        <v>97</v>
      </c>
      <c r="D100" t="s">
        <v>99</v>
      </c>
      <c r="E100">
        <v>1</v>
      </c>
    </row>
    <row r="101" spans="1:5">
      <c r="A101">
        <v>15516</v>
      </c>
      <c r="B101">
        <v>2020</v>
      </c>
      <c r="C101" t="s">
        <v>97</v>
      </c>
      <c r="D101" t="s">
        <v>98</v>
      </c>
      <c r="E101">
        <v>1</v>
      </c>
    </row>
    <row r="102" spans="1:5">
      <c r="A102">
        <v>15516</v>
      </c>
      <c r="B102">
        <v>2021</v>
      </c>
      <c r="C102" t="s">
        <v>93</v>
      </c>
      <c r="D102" t="s">
        <v>98</v>
      </c>
      <c r="E102">
        <v>1</v>
      </c>
    </row>
    <row r="103" spans="1:5">
      <c r="A103">
        <v>15516</v>
      </c>
      <c r="B103">
        <v>2021</v>
      </c>
      <c r="C103" t="s">
        <v>94</v>
      </c>
      <c r="D103" t="s">
        <v>99</v>
      </c>
      <c r="E103">
        <v>1</v>
      </c>
    </row>
    <row r="104" spans="1:5">
      <c r="A104">
        <v>15516</v>
      </c>
      <c r="B104">
        <v>2021</v>
      </c>
      <c r="C104" t="s">
        <v>96</v>
      </c>
      <c r="D104" t="s">
        <v>98</v>
      </c>
      <c r="E104">
        <v>1</v>
      </c>
    </row>
    <row r="105" spans="1:5">
      <c r="A105">
        <v>15516</v>
      </c>
      <c r="B105">
        <v>2022</v>
      </c>
      <c r="C105" t="s">
        <v>97</v>
      </c>
      <c r="D105" t="s">
        <v>99</v>
      </c>
      <c r="E105">
        <v>1</v>
      </c>
    </row>
    <row r="106" spans="1:5">
      <c r="A106">
        <v>15518</v>
      </c>
      <c r="B106">
        <v>2022</v>
      </c>
      <c r="C106" t="s">
        <v>94</v>
      </c>
      <c r="D106" t="s">
        <v>98</v>
      </c>
      <c r="E106">
        <v>1</v>
      </c>
    </row>
    <row r="107" spans="1:5">
      <c r="A107">
        <v>15518</v>
      </c>
      <c r="B107">
        <v>2022</v>
      </c>
      <c r="C107" t="s">
        <v>97</v>
      </c>
      <c r="D107" t="s">
        <v>99</v>
      </c>
      <c r="E107">
        <v>1</v>
      </c>
    </row>
    <row r="108" spans="1:5">
      <c r="A108">
        <v>15518</v>
      </c>
      <c r="B108">
        <v>2023</v>
      </c>
      <c r="C108" t="s">
        <v>97</v>
      </c>
      <c r="D108" t="s">
        <v>98</v>
      </c>
      <c r="E108">
        <v>1</v>
      </c>
    </row>
    <row r="109" spans="1:5">
      <c r="A109">
        <v>15522</v>
      </c>
      <c r="B109">
        <v>2022</v>
      </c>
      <c r="C109" t="s">
        <v>97</v>
      </c>
      <c r="D109" t="s">
        <v>99</v>
      </c>
      <c r="E109">
        <v>1</v>
      </c>
    </row>
    <row r="110" spans="1:5">
      <c r="A110">
        <v>15533</v>
      </c>
      <c r="B110">
        <v>2021</v>
      </c>
      <c r="C110" t="s">
        <v>97</v>
      </c>
      <c r="D110" t="s">
        <v>98</v>
      </c>
      <c r="E110">
        <v>1</v>
      </c>
    </row>
    <row r="111" spans="1:5">
      <c r="A111">
        <v>15537</v>
      </c>
      <c r="B111">
        <v>2021</v>
      </c>
      <c r="C111" t="s">
        <v>97</v>
      </c>
      <c r="D111" t="s">
        <v>98</v>
      </c>
      <c r="E111">
        <v>1</v>
      </c>
    </row>
    <row r="112" spans="1:5">
      <c r="A112">
        <v>15542</v>
      </c>
      <c r="B112">
        <v>2021</v>
      </c>
      <c r="C112" t="s">
        <v>96</v>
      </c>
      <c r="D112" t="s">
        <v>99</v>
      </c>
      <c r="E112">
        <v>1</v>
      </c>
    </row>
    <row r="113" spans="1:5">
      <c r="A113">
        <v>15572</v>
      </c>
      <c r="B113">
        <v>2020</v>
      </c>
      <c r="C113" t="s">
        <v>97</v>
      </c>
      <c r="D113" t="s">
        <v>98</v>
      </c>
      <c r="E113">
        <v>1</v>
      </c>
    </row>
    <row r="114" spans="1:5">
      <c r="A114">
        <v>15572</v>
      </c>
      <c r="B114">
        <v>2021</v>
      </c>
      <c r="C114" t="s">
        <v>96</v>
      </c>
      <c r="D114" t="s">
        <v>98</v>
      </c>
      <c r="E114">
        <v>1</v>
      </c>
    </row>
    <row r="115" spans="1:5">
      <c r="A115">
        <v>15572</v>
      </c>
      <c r="B115">
        <v>2021</v>
      </c>
      <c r="C115" t="s">
        <v>97</v>
      </c>
      <c r="D115" t="s">
        <v>99</v>
      </c>
      <c r="E115">
        <v>1</v>
      </c>
    </row>
    <row r="116" spans="1:5">
      <c r="A116">
        <v>15572</v>
      </c>
      <c r="B116">
        <v>2021</v>
      </c>
      <c r="C116" t="s">
        <v>97</v>
      </c>
      <c r="D116" t="s">
        <v>98</v>
      </c>
      <c r="E116">
        <v>3</v>
      </c>
    </row>
    <row r="117" spans="1:5">
      <c r="A117">
        <v>15572</v>
      </c>
      <c r="B117">
        <v>2022</v>
      </c>
      <c r="C117" t="s">
        <v>97</v>
      </c>
      <c r="D117" t="s">
        <v>99</v>
      </c>
      <c r="E117">
        <v>1</v>
      </c>
    </row>
    <row r="118" spans="1:5">
      <c r="A118">
        <v>15572</v>
      </c>
      <c r="B118">
        <v>2023</v>
      </c>
      <c r="C118" t="s">
        <v>95</v>
      </c>
      <c r="D118" t="s">
        <v>98</v>
      </c>
      <c r="E118">
        <v>1</v>
      </c>
    </row>
    <row r="119" spans="1:5">
      <c r="A119">
        <v>15572</v>
      </c>
      <c r="B119">
        <v>2023</v>
      </c>
      <c r="C119" t="s">
        <v>96</v>
      </c>
      <c r="D119" t="s">
        <v>98</v>
      </c>
      <c r="E119">
        <v>1</v>
      </c>
    </row>
    <row r="120" spans="1:5">
      <c r="A120">
        <v>15572</v>
      </c>
      <c r="B120">
        <v>2023</v>
      </c>
      <c r="C120" t="s">
        <v>97</v>
      </c>
      <c r="D120" t="s">
        <v>99</v>
      </c>
      <c r="E120">
        <v>1</v>
      </c>
    </row>
    <row r="121" spans="1:5">
      <c r="A121">
        <v>15572</v>
      </c>
      <c r="B121">
        <v>2023</v>
      </c>
      <c r="C121" t="s">
        <v>97</v>
      </c>
      <c r="D121" t="s">
        <v>98</v>
      </c>
      <c r="E121">
        <v>2</v>
      </c>
    </row>
    <row r="122" spans="1:5">
      <c r="A122">
        <v>15580</v>
      </c>
      <c r="B122">
        <v>2020</v>
      </c>
      <c r="C122" t="s">
        <v>97</v>
      </c>
      <c r="D122" t="s">
        <v>99</v>
      </c>
      <c r="E122">
        <v>1</v>
      </c>
    </row>
    <row r="123" spans="1:5">
      <c r="A123">
        <v>15599</v>
      </c>
      <c r="B123">
        <v>2020</v>
      </c>
      <c r="C123" t="s">
        <v>96</v>
      </c>
      <c r="D123" t="s">
        <v>98</v>
      </c>
      <c r="E123">
        <v>1</v>
      </c>
    </row>
    <row r="124" spans="1:5">
      <c r="A124">
        <v>15599</v>
      </c>
      <c r="B124">
        <v>2021</v>
      </c>
      <c r="C124" t="s">
        <v>97</v>
      </c>
      <c r="D124" t="s">
        <v>99</v>
      </c>
      <c r="E124">
        <v>1</v>
      </c>
    </row>
    <row r="125" spans="1:5">
      <c r="A125">
        <v>15599</v>
      </c>
      <c r="B125">
        <v>2022</v>
      </c>
      <c r="C125" t="s">
        <v>97</v>
      </c>
      <c r="D125" t="s">
        <v>98</v>
      </c>
      <c r="E125">
        <v>1</v>
      </c>
    </row>
    <row r="126" spans="1:5">
      <c r="A126">
        <v>15600</v>
      </c>
      <c r="B126">
        <v>2020</v>
      </c>
      <c r="C126" t="s">
        <v>96</v>
      </c>
      <c r="D126" t="s">
        <v>98</v>
      </c>
      <c r="E126">
        <v>1</v>
      </c>
    </row>
    <row r="127" spans="1:5">
      <c r="A127">
        <v>15600</v>
      </c>
      <c r="B127">
        <v>2023</v>
      </c>
      <c r="C127" t="s">
        <v>96</v>
      </c>
      <c r="D127" t="s">
        <v>99</v>
      </c>
      <c r="E127">
        <v>1</v>
      </c>
    </row>
    <row r="128" spans="1:5">
      <c r="A128">
        <v>15632</v>
      </c>
      <c r="B128">
        <v>2020</v>
      </c>
      <c r="C128" t="s">
        <v>97</v>
      </c>
      <c r="D128" t="s">
        <v>98</v>
      </c>
      <c r="E128">
        <v>1</v>
      </c>
    </row>
    <row r="129" spans="1:5">
      <c r="A129">
        <v>15632</v>
      </c>
      <c r="B129">
        <v>2021</v>
      </c>
      <c r="C129" t="s">
        <v>96</v>
      </c>
      <c r="D129" t="s">
        <v>99</v>
      </c>
      <c r="E129">
        <v>1</v>
      </c>
    </row>
    <row r="130" spans="1:5">
      <c r="A130">
        <v>15638</v>
      </c>
      <c r="B130">
        <v>2020</v>
      </c>
      <c r="C130" t="s">
        <v>93</v>
      </c>
      <c r="D130" t="s">
        <v>98</v>
      </c>
      <c r="E130">
        <v>1</v>
      </c>
    </row>
    <row r="131" spans="1:5">
      <c r="A131">
        <v>15646</v>
      </c>
      <c r="B131">
        <v>2020</v>
      </c>
      <c r="C131" t="s">
        <v>93</v>
      </c>
      <c r="D131" t="s">
        <v>99</v>
      </c>
      <c r="E131">
        <v>1</v>
      </c>
    </row>
    <row r="132" spans="1:5">
      <c r="A132">
        <v>15646</v>
      </c>
      <c r="B132">
        <v>2020</v>
      </c>
      <c r="C132" t="s">
        <v>97</v>
      </c>
      <c r="D132" t="s">
        <v>99</v>
      </c>
      <c r="E132">
        <v>1</v>
      </c>
    </row>
    <row r="133" spans="1:5">
      <c r="A133">
        <v>15646</v>
      </c>
      <c r="B133">
        <v>2021</v>
      </c>
      <c r="C133" t="s">
        <v>93</v>
      </c>
      <c r="D133" t="s">
        <v>98</v>
      </c>
      <c r="E133">
        <v>1</v>
      </c>
    </row>
    <row r="134" spans="1:5">
      <c r="A134">
        <v>15646</v>
      </c>
      <c r="B134">
        <v>2021</v>
      </c>
      <c r="C134" t="s">
        <v>97</v>
      </c>
      <c r="D134" t="s">
        <v>98</v>
      </c>
      <c r="E134">
        <v>1</v>
      </c>
    </row>
    <row r="135" spans="1:5">
      <c r="A135">
        <v>15646</v>
      </c>
      <c r="B135">
        <v>2022</v>
      </c>
      <c r="C135" t="s">
        <v>95</v>
      </c>
      <c r="D135" t="s">
        <v>99</v>
      </c>
      <c r="E135">
        <v>1</v>
      </c>
    </row>
    <row r="136" spans="1:5">
      <c r="A136">
        <v>15646</v>
      </c>
      <c r="B136">
        <v>2022</v>
      </c>
      <c r="C136" t="s">
        <v>96</v>
      </c>
      <c r="D136" t="s">
        <v>99</v>
      </c>
      <c r="E136">
        <v>1</v>
      </c>
    </row>
    <row r="137" spans="1:5">
      <c r="A137">
        <v>15646</v>
      </c>
      <c r="B137">
        <v>2023</v>
      </c>
      <c r="C137" t="s">
        <v>96</v>
      </c>
      <c r="D137" t="s">
        <v>98</v>
      </c>
      <c r="E137">
        <v>1</v>
      </c>
    </row>
    <row r="138" spans="1:5">
      <c r="A138">
        <v>15646</v>
      </c>
      <c r="B138">
        <v>2023</v>
      </c>
      <c r="C138" t="s">
        <v>97</v>
      </c>
      <c r="D138" t="s">
        <v>99</v>
      </c>
      <c r="E138">
        <v>1</v>
      </c>
    </row>
    <row r="139" spans="1:5">
      <c r="A139">
        <v>15664</v>
      </c>
      <c r="B139">
        <v>2023</v>
      </c>
      <c r="C139" t="s">
        <v>97</v>
      </c>
      <c r="D139" t="s">
        <v>98</v>
      </c>
      <c r="E139">
        <v>1</v>
      </c>
    </row>
    <row r="140" spans="1:5">
      <c r="A140">
        <v>15667</v>
      </c>
      <c r="B140">
        <v>2021</v>
      </c>
      <c r="C140" t="s">
        <v>97</v>
      </c>
      <c r="D140" t="s">
        <v>98</v>
      </c>
      <c r="E140">
        <v>1</v>
      </c>
    </row>
    <row r="141" spans="1:5">
      <c r="A141">
        <v>15676</v>
      </c>
      <c r="B141">
        <v>2020</v>
      </c>
      <c r="C141" t="s">
        <v>97</v>
      </c>
      <c r="D141" t="s">
        <v>99</v>
      </c>
      <c r="E141">
        <v>1</v>
      </c>
    </row>
    <row r="142" spans="1:5">
      <c r="A142">
        <v>15681</v>
      </c>
      <c r="B142">
        <v>2021</v>
      </c>
      <c r="C142" t="s">
        <v>96</v>
      </c>
      <c r="D142" t="s">
        <v>98</v>
      </c>
      <c r="E142">
        <v>1</v>
      </c>
    </row>
    <row r="143" spans="1:5">
      <c r="A143">
        <v>15686</v>
      </c>
      <c r="B143">
        <v>2020</v>
      </c>
      <c r="C143" t="s">
        <v>93</v>
      </c>
      <c r="D143" t="s">
        <v>99</v>
      </c>
      <c r="E143">
        <v>1</v>
      </c>
    </row>
    <row r="144" spans="1:5">
      <c r="A144">
        <v>15686</v>
      </c>
      <c r="B144">
        <v>2020</v>
      </c>
      <c r="C144" t="s">
        <v>96</v>
      </c>
      <c r="D144" t="s">
        <v>98</v>
      </c>
      <c r="E144">
        <v>1</v>
      </c>
    </row>
    <row r="145" spans="1:5">
      <c r="A145">
        <v>15686</v>
      </c>
      <c r="B145">
        <v>2020</v>
      </c>
      <c r="C145" t="s">
        <v>97</v>
      </c>
      <c r="D145" t="s">
        <v>99</v>
      </c>
      <c r="E145">
        <v>1</v>
      </c>
    </row>
    <row r="146" spans="1:5">
      <c r="A146">
        <v>15686</v>
      </c>
      <c r="B146">
        <v>2022</v>
      </c>
      <c r="C146" t="s">
        <v>96</v>
      </c>
      <c r="D146" t="s">
        <v>98</v>
      </c>
      <c r="E146">
        <v>1</v>
      </c>
    </row>
    <row r="147" spans="1:5">
      <c r="A147">
        <v>15690</v>
      </c>
      <c r="B147">
        <v>2020</v>
      </c>
      <c r="C147" t="s">
        <v>91</v>
      </c>
      <c r="D147" t="s">
        <v>98</v>
      </c>
      <c r="E147">
        <v>1</v>
      </c>
    </row>
    <row r="148" spans="1:5">
      <c r="A148">
        <v>15690</v>
      </c>
      <c r="B148">
        <v>2021</v>
      </c>
      <c r="C148" t="s">
        <v>95</v>
      </c>
      <c r="D148" t="s">
        <v>98</v>
      </c>
      <c r="E148">
        <v>1</v>
      </c>
    </row>
    <row r="149" spans="1:5">
      <c r="A149">
        <v>15720</v>
      </c>
      <c r="B149">
        <v>2020</v>
      </c>
      <c r="C149" t="s">
        <v>95</v>
      </c>
      <c r="D149" t="s">
        <v>98</v>
      </c>
      <c r="E149">
        <v>1</v>
      </c>
    </row>
    <row r="150" spans="1:5">
      <c r="A150">
        <v>15720</v>
      </c>
      <c r="B150">
        <v>2021</v>
      </c>
      <c r="C150" t="s">
        <v>97</v>
      </c>
      <c r="D150" t="s">
        <v>99</v>
      </c>
      <c r="E150">
        <v>1</v>
      </c>
    </row>
    <row r="151" spans="1:5">
      <c r="A151">
        <v>15720</v>
      </c>
      <c r="B151">
        <v>2022</v>
      </c>
      <c r="C151" t="s">
        <v>94</v>
      </c>
      <c r="D151" t="s">
        <v>98</v>
      </c>
      <c r="E151">
        <v>1</v>
      </c>
    </row>
    <row r="152" spans="1:5">
      <c r="A152">
        <v>15740</v>
      </c>
      <c r="B152">
        <v>2020</v>
      </c>
      <c r="C152" t="s">
        <v>96</v>
      </c>
      <c r="D152" t="s">
        <v>98</v>
      </c>
      <c r="E152">
        <v>1</v>
      </c>
    </row>
    <row r="153" spans="1:5">
      <c r="A153">
        <v>15740</v>
      </c>
      <c r="B153">
        <v>2021</v>
      </c>
      <c r="C153" t="s">
        <v>97</v>
      </c>
      <c r="D153" t="s">
        <v>98</v>
      </c>
      <c r="E153">
        <v>2</v>
      </c>
    </row>
    <row r="154" spans="1:5">
      <c r="A154">
        <v>15753</v>
      </c>
      <c r="B154">
        <v>2022</v>
      </c>
      <c r="C154" t="s">
        <v>97</v>
      </c>
      <c r="D154" t="s">
        <v>98</v>
      </c>
      <c r="E154">
        <v>1</v>
      </c>
    </row>
    <row r="155" spans="1:5">
      <c r="A155">
        <v>15753</v>
      </c>
      <c r="B155">
        <v>2023</v>
      </c>
      <c r="C155" t="s">
        <v>97</v>
      </c>
      <c r="D155" t="s">
        <v>98</v>
      </c>
      <c r="E155">
        <v>1</v>
      </c>
    </row>
    <row r="156" spans="1:5">
      <c r="A156">
        <v>15755</v>
      </c>
      <c r="B156">
        <v>2023</v>
      </c>
      <c r="C156" t="s">
        <v>97</v>
      </c>
      <c r="D156" t="s">
        <v>98</v>
      </c>
      <c r="E156">
        <v>1</v>
      </c>
    </row>
    <row r="157" spans="1:5">
      <c r="A157">
        <v>15757</v>
      </c>
      <c r="B157">
        <v>2021</v>
      </c>
      <c r="C157" t="s">
        <v>95</v>
      </c>
      <c r="D157" t="s">
        <v>99</v>
      </c>
      <c r="E157">
        <v>1</v>
      </c>
    </row>
    <row r="158" spans="1:5">
      <c r="A158">
        <v>15757</v>
      </c>
      <c r="B158">
        <v>2022</v>
      </c>
      <c r="C158" t="s">
        <v>96</v>
      </c>
      <c r="D158" t="s">
        <v>98</v>
      </c>
      <c r="E158">
        <v>1</v>
      </c>
    </row>
    <row r="159" spans="1:5">
      <c r="A159">
        <v>15759</v>
      </c>
      <c r="B159">
        <v>2020</v>
      </c>
      <c r="C159" t="s">
        <v>91</v>
      </c>
      <c r="D159" t="s">
        <v>99</v>
      </c>
      <c r="E159">
        <v>1</v>
      </c>
    </row>
    <row r="160" spans="1:5">
      <c r="A160">
        <v>15759</v>
      </c>
      <c r="B160">
        <v>2020</v>
      </c>
      <c r="C160" t="s">
        <v>95</v>
      </c>
      <c r="D160" t="s">
        <v>98</v>
      </c>
      <c r="E160">
        <v>1</v>
      </c>
    </row>
    <row r="161" spans="1:5">
      <c r="A161">
        <v>15759</v>
      </c>
      <c r="B161">
        <v>2020</v>
      </c>
      <c r="C161" t="s">
        <v>96</v>
      </c>
      <c r="D161" t="s">
        <v>98</v>
      </c>
      <c r="E161">
        <v>1</v>
      </c>
    </row>
    <row r="162" spans="1:5">
      <c r="A162">
        <v>15759</v>
      </c>
      <c r="B162">
        <v>2020</v>
      </c>
      <c r="C162" t="s">
        <v>97</v>
      </c>
      <c r="D162" t="s">
        <v>99</v>
      </c>
      <c r="E162">
        <v>1</v>
      </c>
    </row>
    <row r="163" spans="1:5">
      <c r="A163">
        <v>15759</v>
      </c>
      <c r="B163">
        <v>2020</v>
      </c>
      <c r="C163" t="s">
        <v>97</v>
      </c>
      <c r="D163" t="s">
        <v>98</v>
      </c>
      <c r="E163">
        <v>1</v>
      </c>
    </row>
    <row r="164" spans="1:5">
      <c r="A164">
        <v>15759</v>
      </c>
      <c r="B164">
        <v>2022</v>
      </c>
      <c r="C164" t="s">
        <v>95</v>
      </c>
      <c r="D164" t="s">
        <v>98</v>
      </c>
      <c r="E164">
        <v>1</v>
      </c>
    </row>
    <row r="165" spans="1:5">
      <c r="A165">
        <v>15759</v>
      </c>
      <c r="B165">
        <v>2022</v>
      </c>
      <c r="C165" t="s">
        <v>96</v>
      </c>
      <c r="D165" t="s">
        <v>98</v>
      </c>
      <c r="E165">
        <v>1</v>
      </c>
    </row>
    <row r="166" spans="1:5">
      <c r="A166">
        <v>15759</v>
      </c>
      <c r="B166">
        <v>2022</v>
      </c>
      <c r="C166" t="s">
        <v>97</v>
      </c>
      <c r="D166" t="s">
        <v>99</v>
      </c>
      <c r="E166">
        <v>1</v>
      </c>
    </row>
    <row r="167" spans="1:5">
      <c r="A167">
        <v>15759</v>
      </c>
      <c r="B167">
        <v>2022</v>
      </c>
      <c r="C167" t="s">
        <v>97</v>
      </c>
      <c r="D167" t="s">
        <v>98</v>
      </c>
      <c r="E167">
        <v>1</v>
      </c>
    </row>
    <row r="168" spans="1:5">
      <c r="A168">
        <v>15759</v>
      </c>
      <c r="B168">
        <v>2023</v>
      </c>
      <c r="C168" t="s">
        <v>94</v>
      </c>
      <c r="D168" t="s">
        <v>98</v>
      </c>
      <c r="E168">
        <v>1</v>
      </c>
    </row>
    <row r="169" spans="1:5">
      <c r="A169">
        <v>15759</v>
      </c>
      <c r="B169">
        <v>2023</v>
      </c>
      <c r="C169" t="s">
        <v>97</v>
      </c>
      <c r="D169" t="s">
        <v>99</v>
      </c>
      <c r="E169">
        <v>1</v>
      </c>
    </row>
    <row r="170" spans="1:5">
      <c r="A170">
        <v>15759</v>
      </c>
      <c r="B170">
        <v>2023</v>
      </c>
      <c r="C170" t="s">
        <v>97</v>
      </c>
      <c r="D170" t="s">
        <v>98</v>
      </c>
      <c r="E170">
        <v>3</v>
      </c>
    </row>
    <row r="171" spans="1:5">
      <c r="A171">
        <v>15763</v>
      </c>
      <c r="B171">
        <v>2020</v>
      </c>
      <c r="C171" t="s">
        <v>96</v>
      </c>
      <c r="D171" t="s">
        <v>99</v>
      </c>
      <c r="E171">
        <v>1</v>
      </c>
    </row>
    <row r="172" spans="1:5">
      <c r="A172">
        <v>15763</v>
      </c>
      <c r="B172">
        <v>2021</v>
      </c>
      <c r="C172" t="s">
        <v>94</v>
      </c>
      <c r="D172" t="s">
        <v>98</v>
      </c>
      <c r="E172">
        <v>1</v>
      </c>
    </row>
    <row r="173" spans="1:5">
      <c r="A173">
        <v>15763</v>
      </c>
      <c r="B173">
        <v>2023</v>
      </c>
      <c r="C173" t="s">
        <v>96</v>
      </c>
      <c r="D173" t="s">
        <v>98</v>
      </c>
      <c r="E173">
        <v>1</v>
      </c>
    </row>
    <row r="174" spans="1:5">
      <c r="A174">
        <v>15804</v>
      </c>
      <c r="B174">
        <v>2022</v>
      </c>
      <c r="C174" t="s">
        <v>96</v>
      </c>
      <c r="D174" t="s">
        <v>98</v>
      </c>
      <c r="E174">
        <v>1</v>
      </c>
    </row>
    <row r="175" spans="1:5">
      <c r="A175">
        <v>15806</v>
      </c>
      <c r="B175">
        <v>2020</v>
      </c>
      <c r="C175" t="s">
        <v>95</v>
      </c>
      <c r="D175" t="s">
        <v>99</v>
      </c>
      <c r="E175">
        <v>1</v>
      </c>
    </row>
    <row r="176" spans="1:5">
      <c r="A176">
        <v>15806</v>
      </c>
      <c r="B176">
        <v>2020</v>
      </c>
      <c r="C176" t="s">
        <v>96</v>
      </c>
      <c r="D176" t="s">
        <v>99</v>
      </c>
      <c r="E176">
        <v>1</v>
      </c>
    </row>
    <row r="177" spans="1:5">
      <c r="A177">
        <v>15806</v>
      </c>
      <c r="B177">
        <v>2020</v>
      </c>
      <c r="C177" t="s">
        <v>97</v>
      </c>
      <c r="D177" t="s">
        <v>98</v>
      </c>
      <c r="E177">
        <v>1</v>
      </c>
    </row>
    <row r="178" spans="1:5">
      <c r="A178">
        <v>15806</v>
      </c>
      <c r="B178">
        <v>2023</v>
      </c>
      <c r="C178" t="s">
        <v>95</v>
      </c>
      <c r="D178" t="s">
        <v>98</v>
      </c>
      <c r="E178">
        <v>1</v>
      </c>
    </row>
    <row r="179" spans="1:5">
      <c r="A179">
        <v>15814</v>
      </c>
      <c r="B179">
        <v>2021</v>
      </c>
      <c r="C179" t="s">
        <v>96</v>
      </c>
      <c r="D179" t="s">
        <v>98</v>
      </c>
      <c r="E179">
        <v>1</v>
      </c>
    </row>
    <row r="180" spans="1:5">
      <c r="A180">
        <v>15814</v>
      </c>
      <c r="B180">
        <v>2021</v>
      </c>
      <c r="C180" t="s">
        <v>97</v>
      </c>
      <c r="D180" t="s">
        <v>98</v>
      </c>
      <c r="E180">
        <v>1</v>
      </c>
    </row>
    <row r="181" spans="1:5">
      <c r="A181">
        <v>15816</v>
      </c>
      <c r="B181">
        <v>2023</v>
      </c>
      <c r="C181" t="s">
        <v>94</v>
      </c>
      <c r="D181" t="s">
        <v>98</v>
      </c>
      <c r="E181">
        <v>1</v>
      </c>
    </row>
    <row r="182" spans="1:5">
      <c r="A182">
        <v>15816</v>
      </c>
      <c r="B182">
        <v>2023</v>
      </c>
      <c r="C182" t="s">
        <v>97</v>
      </c>
      <c r="D182" t="s">
        <v>98</v>
      </c>
      <c r="E182">
        <v>1</v>
      </c>
    </row>
    <row r="183" spans="1:5">
      <c r="A183">
        <v>15820</v>
      </c>
      <c r="B183">
        <v>2020</v>
      </c>
      <c r="C183" t="s">
        <v>91</v>
      </c>
      <c r="D183" t="s">
        <v>98</v>
      </c>
      <c r="E183">
        <v>1</v>
      </c>
    </row>
    <row r="184" spans="1:5">
      <c r="A184">
        <v>15822</v>
      </c>
      <c r="B184">
        <v>2020</v>
      </c>
      <c r="C184" t="s">
        <v>93</v>
      </c>
      <c r="D184" t="s">
        <v>99</v>
      </c>
      <c r="E184">
        <v>1</v>
      </c>
    </row>
    <row r="185" spans="1:5">
      <c r="A185">
        <v>15822</v>
      </c>
      <c r="B185">
        <v>2022</v>
      </c>
      <c r="C185" t="s">
        <v>97</v>
      </c>
      <c r="D185" t="s">
        <v>98</v>
      </c>
      <c r="E185">
        <v>2</v>
      </c>
    </row>
    <row r="186" spans="1:5">
      <c r="A186">
        <v>15835</v>
      </c>
      <c r="B186">
        <v>2021</v>
      </c>
      <c r="C186" t="s">
        <v>97</v>
      </c>
      <c r="D186" t="s">
        <v>99</v>
      </c>
      <c r="E186">
        <v>1</v>
      </c>
    </row>
    <row r="187" spans="1:5">
      <c r="A187">
        <v>15835</v>
      </c>
      <c r="B187">
        <v>2022</v>
      </c>
      <c r="C187" t="s">
        <v>97</v>
      </c>
      <c r="D187" t="s">
        <v>98</v>
      </c>
      <c r="E187">
        <v>1</v>
      </c>
    </row>
    <row r="188" spans="1:5">
      <c r="A188">
        <v>15837</v>
      </c>
      <c r="B188">
        <v>2022</v>
      </c>
      <c r="C188" t="s">
        <v>96</v>
      </c>
      <c r="D188" t="s">
        <v>99</v>
      </c>
      <c r="E188">
        <v>1</v>
      </c>
    </row>
    <row r="189" spans="1:5">
      <c r="A189">
        <v>15842</v>
      </c>
      <c r="B189">
        <v>2020</v>
      </c>
      <c r="C189" t="s">
        <v>95</v>
      </c>
      <c r="D189" t="s">
        <v>99</v>
      </c>
      <c r="E189">
        <v>1</v>
      </c>
    </row>
    <row r="190" spans="1:5">
      <c r="A190">
        <v>15842</v>
      </c>
      <c r="B190">
        <v>2020</v>
      </c>
      <c r="C190" t="s">
        <v>97</v>
      </c>
      <c r="D190" t="s">
        <v>99</v>
      </c>
      <c r="E190">
        <v>1</v>
      </c>
    </row>
    <row r="191" spans="1:5">
      <c r="A191">
        <v>15842</v>
      </c>
      <c r="B191">
        <v>2022</v>
      </c>
      <c r="C191" t="s">
        <v>97</v>
      </c>
      <c r="D191" t="s">
        <v>99</v>
      </c>
      <c r="E191">
        <v>1</v>
      </c>
    </row>
    <row r="192" spans="1:5">
      <c r="A192">
        <v>15842</v>
      </c>
      <c r="B192">
        <v>2022</v>
      </c>
      <c r="C192" t="s">
        <v>97</v>
      </c>
      <c r="D192" t="s">
        <v>98</v>
      </c>
      <c r="E192">
        <v>1</v>
      </c>
    </row>
    <row r="193" spans="1:5">
      <c r="A193">
        <v>15861</v>
      </c>
      <c r="B193">
        <v>2023</v>
      </c>
      <c r="C193" t="s">
        <v>96</v>
      </c>
      <c r="D193" t="s">
        <v>99</v>
      </c>
      <c r="E193">
        <v>1</v>
      </c>
    </row>
    <row r="194" spans="1:5">
      <c r="A194">
        <v>15897</v>
      </c>
      <c r="B194">
        <v>2023</v>
      </c>
      <c r="C194" t="s">
        <v>97</v>
      </c>
      <c r="D194" t="s">
        <v>98</v>
      </c>
      <c r="E194">
        <v>1</v>
      </c>
    </row>
    <row r="195" spans="1:5">
      <c r="A195" t="s">
        <v>104</v>
      </c>
      <c r="B195">
        <v>2024</v>
      </c>
      <c r="C195" t="s">
        <v>97</v>
      </c>
      <c r="D195" t="s">
        <v>98</v>
      </c>
      <c r="E195">
        <v>2</v>
      </c>
    </row>
    <row r="196" spans="1:5">
      <c r="A196" t="s">
        <v>105</v>
      </c>
      <c r="B196">
        <v>2024</v>
      </c>
      <c r="C196" t="s">
        <v>95</v>
      </c>
      <c r="D196" t="s">
        <v>98</v>
      </c>
      <c r="E196">
        <v>1</v>
      </c>
    </row>
    <row r="197" spans="1:5">
      <c r="A197" t="s">
        <v>106</v>
      </c>
      <c r="B197">
        <v>2024</v>
      </c>
      <c r="C197" t="s">
        <v>94</v>
      </c>
      <c r="D197" t="s">
        <v>98</v>
      </c>
      <c r="E197">
        <v>1</v>
      </c>
    </row>
    <row r="198" spans="1:5">
      <c r="A198" t="s">
        <v>106</v>
      </c>
      <c r="B198">
        <v>2024</v>
      </c>
      <c r="C198" t="s">
        <v>95</v>
      </c>
      <c r="D198" t="s">
        <v>99</v>
      </c>
      <c r="E198">
        <v>1</v>
      </c>
    </row>
    <row r="199" spans="1:5">
      <c r="A199" t="s">
        <v>106</v>
      </c>
      <c r="B199">
        <v>2024</v>
      </c>
      <c r="C199" t="s">
        <v>97</v>
      </c>
      <c r="D199" t="s">
        <v>98</v>
      </c>
      <c r="E199">
        <v>1</v>
      </c>
    </row>
    <row r="200" spans="1:5">
      <c r="A200" t="s">
        <v>107</v>
      </c>
      <c r="B200">
        <v>2024</v>
      </c>
      <c r="C200" t="s">
        <v>97</v>
      </c>
      <c r="D200" t="s">
        <v>98</v>
      </c>
      <c r="E200">
        <v>1</v>
      </c>
    </row>
    <row r="201" spans="1:5">
      <c r="A201" t="s">
        <v>108</v>
      </c>
      <c r="B201">
        <v>2024</v>
      </c>
      <c r="C201" t="s">
        <v>96</v>
      </c>
      <c r="D201" t="s">
        <v>99</v>
      </c>
      <c r="E201">
        <v>1</v>
      </c>
    </row>
    <row r="202" spans="1:5">
      <c r="A202" t="s">
        <v>108</v>
      </c>
      <c r="B202">
        <v>2024</v>
      </c>
      <c r="C202" t="s">
        <v>97</v>
      </c>
      <c r="D202" t="s">
        <v>99</v>
      </c>
      <c r="E202">
        <v>1</v>
      </c>
    </row>
    <row r="203" spans="1:5">
      <c r="A203" t="s">
        <v>108</v>
      </c>
      <c r="B203">
        <v>2024</v>
      </c>
      <c r="C203" t="s">
        <v>97</v>
      </c>
      <c r="D203" t="s">
        <v>98</v>
      </c>
      <c r="E203">
        <v>1</v>
      </c>
    </row>
    <row r="204" spans="1:5">
      <c r="A204" t="s">
        <v>109</v>
      </c>
      <c r="B204">
        <v>2024</v>
      </c>
      <c r="C204" t="s">
        <v>96</v>
      </c>
      <c r="D204" t="s">
        <v>98</v>
      </c>
      <c r="E204">
        <v>1</v>
      </c>
    </row>
    <row r="205" spans="1:5">
      <c r="A205" t="s">
        <v>110</v>
      </c>
      <c r="B205">
        <v>2024</v>
      </c>
      <c r="C205" t="s">
        <v>95</v>
      </c>
      <c r="D205" t="s">
        <v>99</v>
      </c>
      <c r="E205">
        <v>1</v>
      </c>
    </row>
    <row r="206" spans="1:5">
      <c r="A206" t="s">
        <v>110</v>
      </c>
      <c r="B206">
        <v>2024</v>
      </c>
      <c r="C206" t="s">
        <v>97</v>
      </c>
      <c r="D206" t="s">
        <v>98</v>
      </c>
      <c r="E206">
        <v>1</v>
      </c>
    </row>
    <row r="207" spans="1:5">
      <c r="A207" t="s">
        <v>111</v>
      </c>
      <c r="B207">
        <v>2024</v>
      </c>
      <c r="C207" t="s">
        <v>96</v>
      </c>
      <c r="D207" t="s">
        <v>98</v>
      </c>
      <c r="E207">
        <v>2</v>
      </c>
    </row>
    <row r="208" spans="1:5">
      <c r="A208" t="s">
        <v>111</v>
      </c>
      <c r="B208">
        <v>2024</v>
      </c>
      <c r="C208" t="s">
        <v>97</v>
      </c>
      <c r="D208" t="s">
        <v>99</v>
      </c>
      <c r="E208">
        <v>2</v>
      </c>
    </row>
    <row r="209" spans="1:5">
      <c r="A209" t="s">
        <v>111</v>
      </c>
      <c r="B209">
        <v>2024</v>
      </c>
      <c r="C209" t="s">
        <v>97</v>
      </c>
      <c r="D209" t="s">
        <v>98</v>
      </c>
      <c r="E209">
        <v>1</v>
      </c>
    </row>
    <row r="210" spans="1:5">
      <c r="A210" t="s">
        <v>111</v>
      </c>
      <c r="B210">
        <v>2024</v>
      </c>
      <c r="C210" t="s">
        <v>112</v>
      </c>
      <c r="D210" t="s">
        <v>98</v>
      </c>
      <c r="E210">
        <v>1</v>
      </c>
    </row>
    <row r="211" spans="1:5">
      <c r="A211" t="s">
        <v>113</v>
      </c>
      <c r="B211">
        <v>2024</v>
      </c>
      <c r="C211" t="s">
        <v>96</v>
      </c>
      <c r="D211" t="s">
        <v>98</v>
      </c>
      <c r="E211">
        <v>1</v>
      </c>
    </row>
    <row r="212" spans="1:5">
      <c r="A212" t="s">
        <v>114</v>
      </c>
      <c r="B212">
        <v>2024</v>
      </c>
      <c r="C212" t="s">
        <v>97</v>
      </c>
      <c r="D212" t="s">
        <v>98</v>
      </c>
      <c r="E212">
        <v>1</v>
      </c>
    </row>
    <row r="213" spans="1:5">
      <c r="A213" t="s">
        <v>115</v>
      </c>
      <c r="B213">
        <v>2024</v>
      </c>
      <c r="C213" t="s">
        <v>96</v>
      </c>
      <c r="D213" t="s">
        <v>98</v>
      </c>
      <c r="E213">
        <v>1</v>
      </c>
    </row>
    <row r="214" spans="1:5">
      <c r="A214" t="s">
        <v>115</v>
      </c>
      <c r="B214">
        <v>2024</v>
      </c>
      <c r="C214" t="s">
        <v>97</v>
      </c>
      <c r="D214" t="s">
        <v>98</v>
      </c>
      <c r="E214">
        <v>1</v>
      </c>
    </row>
    <row r="215" spans="1:5">
      <c r="A215" t="s">
        <v>116</v>
      </c>
      <c r="B215">
        <v>2024</v>
      </c>
      <c r="C215" t="s">
        <v>97</v>
      </c>
      <c r="D215" t="s">
        <v>98</v>
      </c>
      <c r="E215">
        <v>1</v>
      </c>
    </row>
    <row r="216" spans="1:5">
      <c r="A216" t="s">
        <v>117</v>
      </c>
      <c r="B216">
        <v>2024</v>
      </c>
      <c r="C216" t="s">
        <v>93</v>
      </c>
      <c r="D216" t="s">
        <v>99</v>
      </c>
      <c r="E216">
        <v>1</v>
      </c>
    </row>
    <row r="217" spans="1:5">
      <c r="A217" t="s">
        <v>117</v>
      </c>
      <c r="B217">
        <v>2024</v>
      </c>
      <c r="C217" t="s">
        <v>95</v>
      </c>
      <c r="D217" t="s">
        <v>98</v>
      </c>
      <c r="E217">
        <v>1</v>
      </c>
    </row>
    <row r="218" spans="1:5">
      <c r="A218" t="s">
        <v>118</v>
      </c>
      <c r="B218">
        <v>2024</v>
      </c>
      <c r="C218" t="s">
        <v>96</v>
      </c>
      <c r="D218" t="s">
        <v>98</v>
      </c>
      <c r="E218">
        <v>1</v>
      </c>
    </row>
    <row r="219" spans="1:5">
      <c r="A219" t="s">
        <v>119</v>
      </c>
      <c r="B219">
        <v>2024</v>
      </c>
      <c r="C219" t="s">
        <v>97</v>
      </c>
      <c r="D219" t="s">
        <v>99</v>
      </c>
      <c r="E219">
        <v>1</v>
      </c>
    </row>
    <row r="220" spans="1:5">
      <c r="A220" t="s">
        <v>120</v>
      </c>
      <c r="B220">
        <v>2024</v>
      </c>
      <c r="C220" t="s">
        <v>97</v>
      </c>
      <c r="D220" t="s">
        <v>98</v>
      </c>
      <c r="E220">
        <v>1</v>
      </c>
    </row>
    <row r="221" spans="1:5">
      <c r="A221" t="s">
        <v>121</v>
      </c>
      <c r="B221">
        <v>2024</v>
      </c>
      <c r="C221" t="s">
        <v>95</v>
      </c>
      <c r="D221" t="s">
        <v>98</v>
      </c>
      <c r="E221">
        <v>1</v>
      </c>
    </row>
    <row r="222" spans="1:5">
      <c r="A222" t="s">
        <v>121</v>
      </c>
      <c r="B222">
        <v>2024</v>
      </c>
      <c r="C222" t="s">
        <v>96</v>
      </c>
      <c r="D222" t="s">
        <v>99</v>
      </c>
      <c r="E222">
        <v>1</v>
      </c>
    </row>
    <row r="223" spans="1:5">
      <c r="A223" t="s">
        <v>121</v>
      </c>
      <c r="B223">
        <v>2024</v>
      </c>
      <c r="C223" t="s">
        <v>96</v>
      </c>
      <c r="D223" t="s">
        <v>98</v>
      </c>
      <c r="E223">
        <v>1</v>
      </c>
    </row>
    <row r="224" spans="1:5">
      <c r="A224" t="s">
        <v>121</v>
      </c>
      <c r="B224">
        <v>2024</v>
      </c>
      <c r="C224" t="s">
        <v>97</v>
      </c>
      <c r="D224" t="s">
        <v>99</v>
      </c>
      <c r="E224">
        <v>1</v>
      </c>
    </row>
    <row r="225" spans="1:5">
      <c r="A225" t="s">
        <v>121</v>
      </c>
      <c r="B225">
        <v>2024</v>
      </c>
      <c r="C225" t="s">
        <v>97</v>
      </c>
      <c r="D225" t="s">
        <v>98</v>
      </c>
      <c r="E225">
        <v>1</v>
      </c>
    </row>
    <row r="226" spans="1:5">
      <c r="A226" t="s">
        <v>122</v>
      </c>
      <c r="B226">
        <v>2024</v>
      </c>
      <c r="C226" t="s">
        <v>97</v>
      </c>
      <c r="D226" t="s">
        <v>99</v>
      </c>
      <c r="E226">
        <v>1</v>
      </c>
    </row>
    <row r="227" spans="1:5">
      <c r="A227" t="s">
        <v>123</v>
      </c>
      <c r="B227">
        <v>2024</v>
      </c>
      <c r="C227" t="s">
        <v>96</v>
      </c>
      <c r="D227" t="s">
        <v>99</v>
      </c>
      <c r="E227">
        <v>1</v>
      </c>
    </row>
    <row r="228" spans="1:5">
      <c r="A228" t="s">
        <v>123</v>
      </c>
      <c r="B228">
        <v>2024</v>
      </c>
      <c r="C228" t="s">
        <v>97</v>
      </c>
      <c r="D228" t="s">
        <v>98</v>
      </c>
      <c r="E228">
        <v>1</v>
      </c>
    </row>
    <row r="229" spans="1:5">
      <c r="A229" t="s">
        <v>124</v>
      </c>
      <c r="B229">
        <v>2024</v>
      </c>
      <c r="C229" t="s">
        <v>95</v>
      </c>
      <c r="D229" t="s">
        <v>99</v>
      </c>
      <c r="E229">
        <v>1</v>
      </c>
    </row>
    <row r="230" spans="1:5">
      <c r="A230" t="s">
        <v>125</v>
      </c>
      <c r="B230">
        <v>2024</v>
      </c>
      <c r="C230" t="s">
        <v>97</v>
      </c>
      <c r="D230" t="s">
        <v>98</v>
      </c>
      <c r="E230">
        <v>1</v>
      </c>
    </row>
    <row r="231" spans="1:5">
      <c r="A231" t="s">
        <v>126</v>
      </c>
      <c r="B231">
        <v>2024</v>
      </c>
      <c r="C231" t="s">
        <v>97</v>
      </c>
      <c r="D231" t="s">
        <v>98</v>
      </c>
      <c r="E231">
        <v>1</v>
      </c>
    </row>
    <row r="232" spans="1:5">
      <c r="A232" t="s">
        <v>127</v>
      </c>
      <c r="B232">
        <v>2024</v>
      </c>
      <c r="C232" t="s">
        <v>97</v>
      </c>
      <c r="D232" t="s">
        <v>99</v>
      </c>
      <c r="E232">
        <v>1</v>
      </c>
    </row>
    <row r="233" spans="1:5">
      <c r="A233" t="s">
        <v>128</v>
      </c>
      <c r="B233">
        <v>2024</v>
      </c>
      <c r="C233" t="s">
        <v>97</v>
      </c>
      <c r="D233" t="s">
        <v>98</v>
      </c>
      <c r="E233">
        <v>1</v>
      </c>
    </row>
    <row r="234" spans="1:5">
      <c r="A234" t="s">
        <v>129</v>
      </c>
      <c r="B234">
        <v>2024</v>
      </c>
      <c r="C234" t="s">
        <v>93</v>
      </c>
      <c r="D234" t="s">
        <v>99</v>
      </c>
      <c r="E234">
        <v>1</v>
      </c>
    </row>
    <row r="235" spans="1:5">
      <c r="A235" t="s">
        <v>129</v>
      </c>
      <c r="B235">
        <v>2024</v>
      </c>
      <c r="C235" t="s">
        <v>95</v>
      </c>
      <c r="D235" t="s">
        <v>99</v>
      </c>
      <c r="E235">
        <v>1</v>
      </c>
    </row>
    <row r="236" spans="1:5">
      <c r="A236" t="s">
        <v>130</v>
      </c>
      <c r="B236">
        <v>2024</v>
      </c>
      <c r="C236" t="s">
        <v>97</v>
      </c>
      <c r="D236" t="s">
        <v>98</v>
      </c>
      <c r="E236">
        <v>1</v>
      </c>
    </row>
    <row r="237" spans="1:5">
      <c r="A237" t="s">
        <v>131</v>
      </c>
      <c r="B237">
        <v>2024</v>
      </c>
      <c r="C237" t="s">
        <v>97</v>
      </c>
      <c r="D237" t="s">
        <v>98</v>
      </c>
      <c r="E237">
        <v>1</v>
      </c>
    </row>
    <row r="238" spans="1:5">
      <c r="A238" t="s">
        <v>132</v>
      </c>
      <c r="B238">
        <v>2024</v>
      </c>
      <c r="C238" t="s">
        <v>112</v>
      </c>
      <c r="D238" t="s">
        <v>99</v>
      </c>
      <c r="E238">
        <v>1</v>
      </c>
    </row>
    <row r="239" spans="1:5">
      <c r="A239" t="s">
        <v>132</v>
      </c>
      <c r="B239">
        <v>2024</v>
      </c>
      <c r="C239" t="s">
        <v>112</v>
      </c>
      <c r="D239" t="s">
        <v>98</v>
      </c>
      <c r="E239">
        <v>1</v>
      </c>
    </row>
    <row r="240" spans="1:5">
      <c r="A240" s="2"/>
      <c r="B240" s="2"/>
      <c r="C240" s="2"/>
      <c r="D240" s="2"/>
      <c r="E240" s="2"/>
    </row>
    <row r="241" spans="1:2" ht="15" customHeight="1">
      <c r="A241" s="1" t="s">
        <v>10</v>
      </c>
      <c r="B241" s="1" t="s">
        <v>11</v>
      </c>
    </row>
    <row r="242" spans="1:2" ht="15" customHeight="1">
      <c r="A242" s="1" t="s">
        <v>12</v>
      </c>
      <c r="B242" s="1" t="s">
        <v>145</v>
      </c>
    </row>
    <row r="243" spans="1:2" ht="15" customHeight="1">
      <c r="A243" s="1" t="s">
        <v>14</v>
      </c>
      <c r="B243" s="1" t="s">
        <v>146</v>
      </c>
    </row>
    <row r="244" spans="1:2" ht="15" customHeight="1">
      <c r="A244" s="1" t="s">
        <v>5</v>
      </c>
      <c r="B244" s="1" t="s">
        <v>6</v>
      </c>
    </row>
  </sheetData>
  <autoFilter ref="A1:D240" xr:uid="{00000000-0001-0000-0200-000000000000}"/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824F-E8F8-4DB7-983B-7D21453E1124}">
  <dimension ref="A1:B9"/>
  <sheetViews>
    <sheetView zoomScale="80" zoomScaleNormal="80" workbookViewId="0">
      <selection activeCell="B7" sqref="B7"/>
    </sheetView>
  </sheetViews>
  <sheetFormatPr baseColWidth="10" defaultRowHeight="15"/>
  <sheetData>
    <row r="1" spans="1:2">
      <c r="A1" t="s">
        <v>86</v>
      </c>
      <c r="B1" s="3" t="s">
        <v>9</v>
      </c>
    </row>
    <row r="2" spans="1:2">
      <c r="A2" t="s">
        <v>84</v>
      </c>
      <c r="B2" s="3">
        <v>160</v>
      </c>
    </row>
    <row r="3" spans="1:2">
      <c r="A3" t="s">
        <v>85</v>
      </c>
      <c r="B3" s="3">
        <v>100</v>
      </c>
    </row>
    <row r="5" spans="1:2">
      <c r="A5" s="1" t="s">
        <v>12</v>
      </c>
      <c r="B5" s="1" t="s">
        <v>147</v>
      </c>
    </row>
    <row r="6" spans="1:2">
      <c r="A6" s="1" t="s">
        <v>14</v>
      </c>
      <c r="B6" s="1" t="s">
        <v>148</v>
      </c>
    </row>
    <row r="7" spans="1:2">
      <c r="A7" s="1" t="s">
        <v>5</v>
      </c>
      <c r="B7" s="1" t="s">
        <v>6</v>
      </c>
    </row>
    <row r="9" spans="1:2">
      <c r="A9" t="s">
        <v>10</v>
      </c>
      <c r="B9" t="s">
        <v>87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01-ABC3-43E0-88E7-19D3BBE3BAC1}">
  <dimension ref="A1:BH9"/>
  <sheetViews>
    <sheetView topLeftCell="A4" zoomScale="70" zoomScaleNormal="70" workbookViewId="0">
      <selection activeCell="N7" sqref="N7"/>
    </sheetView>
  </sheetViews>
  <sheetFormatPr baseColWidth="10" defaultRowHeight="15"/>
  <sheetData>
    <row r="1" spans="1:60">
      <c r="A1" s="5" t="s">
        <v>27</v>
      </c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  <c r="M1" s="5" t="s">
        <v>39</v>
      </c>
      <c r="N1" s="5" t="s">
        <v>40</v>
      </c>
      <c r="O1" s="5" t="s">
        <v>41</v>
      </c>
      <c r="P1" s="5" t="s">
        <v>42</v>
      </c>
      <c r="Q1" s="5" t="s">
        <v>43</v>
      </c>
      <c r="R1" s="5" t="s">
        <v>44</v>
      </c>
      <c r="S1" s="5" t="s">
        <v>45</v>
      </c>
      <c r="T1" s="5" t="s">
        <v>46</v>
      </c>
      <c r="U1" s="5" t="s">
        <v>47</v>
      </c>
      <c r="V1" s="5" t="s">
        <v>48</v>
      </c>
      <c r="W1" s="5" t="s">
        <v>49</v>
      </c>
      <c r="X1" s="5" t="s">
        <v>50</v>
      </c>
      <c r="Y1" s="5" t="s">
        <v>51</v>
      </c>
      <c r="Z1" s="5" t="s">
        <v>52</v>
      </c>
      <c r="AA1" s="5" t="s">
        <v>53</v>
      </c>
      <c r="AB1" s="5" t="s">
        <v>54</v>
      </c>
      <c r="AC1" s="5" t="s">
        <v>55</v>
      </c>
      <c r="AD1" s="5" t="s">
        <v>56</v>
      </c>
      <c r="AE1" s="5" t="s">
        <v>57</v>
      </c>
      <c r="AF1" s="5" t="s">
        <v>58</v>
      </c>
      <c r="AG1" s="5" t="s">
        <v>59</v>
      </c>
      <c r="AH1" s="5" t="s">
        <v>60</v>
      </c>
      <c r="AI1" s="5" t="s">
        <v>61</v>
      </c>
      <c r="AJ1" s="5" t="s">
        <v>62</v>
      </c>
      <c r="AK1" s="5" t="s">
        <v>63</v>
      </c>
      <c r="AL1" s="5" t="s">
        <v>64</v>
      </c>
      <c r="AM1" s="5" t="s">
        <v>65</v>
      </c>
      <c r="AN1" s="5" t="s">
        <v>66</v>
      </c>
      <c r="AO1" s="5" t="s">
        <v>67</v>
      </c>
      <c r="AP1" s="5" t="s">
        <v>68</v>
      </c>
      <c r="AQ1" s="5" t="s">
        <v>69</v>
      </c>
      <c r="AR1" s="5" t="s">
        <v>70</v>
      </c>
      <c r="AS1" s="5" t="s">
        <v>71</v>
      </c>
      <c r="AT1" s="5" t="s">
        <v>72</v>
      </c>
      <c r="AU1" s="5" t="s">
        <v>73</v>
      </c>
      <c r="AV1" s="5" t="s">
        <v>74</v>
      </c>
      <c r="AW1" s="5" t="s">
        <v>75</v>
      </c>
      <c r="AX1" s="5" t="s">
        <v>76</v>
      </c>
      <c r="AY1" s="5" t="s">
        <v>77</v>
      </c>
      <c r="AZ1" s="5" t="s">
        <v>78</v>
      </c>
      <c r="BA1" s="5" t="s">
        <v>79</v>
      </c>
      <c r="BB1" s="5" t="s">
        <v>80</v>
      </c>
      <c r="BC1" s="5" t="s">
        <v>133</v>
      </c>
      <c r="BD1" s="5" t="s">
        <v>134</v>
      </c>
      <c r="BE1" s="5" t="s">
        <v>135</v>
      </c>
      <c r="BF1" s="5" t="s">
        <v>136</v>
      </c>
      <c r="BG1" s="5" t="s">
        <v>137</v>
      </c>
      <c r="BH1" s="5" t="s">
        <v>138</v>
      </c>
    </row>
    <row r="2" spans="1:60">
      <c r="A2" s="9">
        <v>6</v>
      </c>
      <c r="B2" s="9">
        <v>5</v>
      </c>
      <c r="C2" s="9">
        <v>4</v>
      </c>
      <c r="D2" s="9">
        <v>5</v>
      </c>
      <c r="E2" s="9">
        <v>5</v>
      </c>
      <c r="F2" s="9">
        <v>6</v>
      </c>
      <c r="G2" s="9">
        <v>7</v>
      </c>
      <c r="H2" s="9">
        <v>6</v>
      </c>
      <c r="I2" s="9">
        <v>1</v>
      </c>
      <c r="J2" s="9">
        <v>6</v>
      </c>
      <c r="K2" s="9">
        <v>1</v>
      </c>
      <c r="L2" s="9">
        <v>3</v>
      </c>
      <c r="M2" s="9">
        <v>5</v>
      </c>
      <c r="N2" s="9">
        <v>3</v>
      </c>
      <c r="O2" s="9">
        <v>2</v>
      </c>
      <c r="P2" s="9">
        <v>5</v>
      </c>
      <c r="Q2" s="9">
        <v>5</v>
      </c>
      <c r="R2" s="9">
        <v>5</v>
      </c>
      <c r="S2" s="9">
        <v>3</v>
      </c>
      <c r="T2" s="9">
        <v>8</v>
      </c>
      <c r="U2" s="9">
        <v>4</v>
      </c>
      <c r="V2" s="9">
        <v>5</v>
      </c>
      <c r="W2" s="9">
        <v>5</v>
      </c>
      <c r="X2" s="9">
        <v>6</v>
      </c>
      <c r="Y2" s="9">
        <v>4</v>
      </c>
      <c r="Z2" s="9">
        <v>5</v>
      </c>
      <c r="AA2" s="9">
        <v>3</v>
      </c>
      <c r="AB2" s="9">
        <v>5</v>
      </c>
      <c r="AC2" s="9">
        <v>5</v>
      </c>
      <c r="AD2" s="9">
        <v>10</v>
      </c>
      <c r="AE2" s="9">
        <v>8</v>
      </c>
      <c r="AF2" s="9">
        <v>2</v>
      </c>
      <c r="AG2" s="9">
        <v>4</v>
      </c>
      <c r="AH2" s="9">
        <v>4</v>
      </c>
      <c r="AI2" s="9">
        <v>0</v>
      </c>
      <c r="AJ2" s="9">
        <v>3</v>
      </c>
      <c r="AK2" s="9">
        <v>2</v>
      </c>
      <c r="AL2" s="9">
        <v>3</v>
      </c>
      <c r="AM2" s="9">
        <v>6</v>
      </c>
      <c r="AN2" s="9">
        <v>3</v>
      </c>
      <c r="AO2" s="9">
        <v>2</v>
      </c>
      <c r="AP2" s="9">
        <v>8</v>
      </c>
      <c r="AQ2" s="9">
        <v>5</v>
      </c>
      <c r="AR2" s="9">
        <v>6</v>
      </c>
      <c r="AS2" s="9">
        <v>3</v>
      </c>
      <c r="AT2" s="9">
        <v>5</v>
      </c>
      <c r="AU2" s="9">
        <v>4</v>
      </c>
      <c r="AV2" s="9">
        <v>1</v>
      </c>
      <c r="AW2" s="9">
        <v>6</v>
      </c>
      <c r="AX2" s="9">
        <v>3</v>
      </c>
      <c r="AY2" s="9">
        <v>0</v>
      </c>
      <c r="AZ2" s="9">
        <v>5</v>
      </c>
      <c r="BA2" s="9">
        <v>3</v>
      </c>
      <c r="BB2" s="9">
        <v>5</v>
      </c>
      <c r="BC2" s="9">
        <v>2</v>
      </c>
      <c r="BD2" s="9">
        <v>1</v>
      </c>
      <c r="BE2" s="9">
        <v>2</v>
      </c>
      <c r="BF2" s="9">
        <v>5</v>
      </c>
      <c r="BG2" s="9">
        <v>7</v>
      </c>
      <c r="BH2" s="9">
        <v>9</v>
      </c>
    </row>
    <row r="4" spans="1:60">
      <c r="A4" s="1" t="s">
        <v>12</v>
      </c>
      <c r="B4" s="1" t="s">
        <v>149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60">
      <c r="A5" s="1" t="s">
        <v>14</v>
      </c>
      <c r="B5" s="1" t="s">
        <v>150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60">
      <c r="A6" s="1" t="s">
        <v>5</v>
      </c>
      <c r="B6" s="4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60">
      <c r="A7" s="1" t="s">
        <v>7</v>
      </c>
      <c r="B7" s="1" t="s">
        <v>81</v>
      </c>
      <c r="C7" s="1"/>
      <c r="D7" s="1"/>
      <c r="E7" s="1"/>
      <c r="F7" s="1"/>
      <c r="G7" s="1"/>
      <c r="H7" s="1"/>
      <c r="I7" s="1"/>
      <c r="J7" s="1"/>
      <c r="K7" s="1"/>
      <c r="L7" s="1"/>
    </row>
    <row r="9" spans="1:60">
      <c r="A9" t="s">
        <v>10</v>
      </c>
      <c r="B9" t="s">
        <v>20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F2C3-0108-4708-A391-849C204542E9}">
  <dimension ref="A1:B17"/>
  <sheetViews>
    <sheetView topLeftCell="A4" zoomScale="80" zoomScaleNormal="80" workbookViewId="0">
      <selection activeCell="B2" sqref="B2:B10"/>
    </sheetView>
  </sheetViews>
  <sheetFormatPr baseColWidth="10" defaultRowHeight="15"/>
  <sheetData>
    <row r="1" spans="1:2">
      <c r="A1" t="s">
        <v>88</v>
      </c>
      <c r="B1" s="3" t="s">
        <v>9</v>
      </c>
    </row>
    <row r="2" spans="1:2">
      <c r="A2" s="12" t="s">
        <v>90</v>
      </c>
      <c r="B2">
        <v>1</v>
      </c>
    </row>
    <row r="3" spans="1:2">
      <c r="A3" s="12" t="s">
        <v>91</v>
      </c>
      <c r="B3">
        <v>5</v>
      </c>
    </row>
    <row r="4" spans="1:2">
      <c r="A4" s="12" t="s">
        <v>92</v>
      </c>
      <c r="B4">
        <v>1</v>
      </c>
    </row>
    <row r="5" spans="1:2">
      <c r="A5" s="12" t="s">
        <v>93</v>
      </c>
      <c r="B5">
        <v>13</v>
      </c>
    </row>
    <row r="6" spans="1:2">
      <c r="A6" s="12" t="s">
        <v>94</v>
      </c>
      <c r="B6">
        <v>15</v>
      </c>
    </row>
    <row r="7" spans="1:2">
      <c r="A7" s="12" t="s">
        <v>95</v>
      </c>
      <c r="B7">
        <v>29</v>
      </c>
    </row>
    <row r="8" spans="1:2">
      <c r="A8" s="12" t="s">
        <v>96</v>
      </c>
      <c r="B8">
        <v>66</v>
      </c>
    </row>
    <row r="9" spans="1:2">
      <c r="A9" s="12" t="s">
        <v>97</v>
      </c>
      <c r="B9">
        <v>127</v>
      </c>
    </row>
    <row r="10" spans="1:2">
      <c r="A10" s="12">
        <v>70</v>
      </c>
      <c r="B10">
        <v>3</v>
      </c>
    </row>
    <row r="12" spans="1:2">
      <c r="A12" s="1" t="s">
        <v>12</v>
      </c>
      <c r="B12" s="1" t="s">
        <v>139</v>
      </c>
    </row>
    <row r="13" spans="1:2">
      <c r="A13" s="1" t="s">
        <v>14</v>
      </c>
      <c r="B13" s="1" t="s">
        <v>140</v>
      </c>
    </row>
    <row r="14" spans="1:2">
      <c r="A14" s="1" t="s">
        <v>5</v>
      </c>
      <c r="B14" s="1" t="s">
        <v>6</v>
      </c>
    </row>
    <row r="15" spans="1:2">
      <c r="A15" s="1" t="s">
        <v>89</v>
      </c>
      <c r="B15" s="1" t="s">
        <v>83</v>
      </c>
    </row>
    <row r="16" spans="1:2">
      <c r="A16" s="1"/>
    </row>
    <row r="17" spans="1:2">
      <c r="A17" t="s">
        <v>10</v>
      </c>
      <c r="B17" s="13" t="s">
        <v>100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7608-474C-469D-97CA-29F2DD57A8DC}">
  <dimension ref="A1:H1003"/>
  <sheetViews>
    <sheetView workbookViewId="0">
      <selection activeCell="G16" sqref="G16"/>
    </sheetView>
  </sheetViews>
  <sheetFormatPr baseColWidth="10" defaultColWidth="14.42578125" defaultRowHeight="15" customHeight="1"/>
  <cols>
    <col min="1" max="1" width="7.42578125" style="10" customWidth="1"/>
    <col min="2" max="2" width="17.5703125" style="10" customWidth="1"/>
    <col min="3" max="5" width="9.140625" style="10" customWidth="1"/>
    <col min="6" max="18" width="10.7109375" style="10" customWidth="1"/>
    <col min="19" max="16384" width="14.42578125" style="10"/>
  </cols>
  <sheetData>
    <row r="1" spans="1:8">
      <c r="A1" s="14" t="s">
        <v>3</v>
      </c>
      <c r="B1" s="14" t="s">
        <v>24</v>
      </c>
      <c r="C1" s="15" t="s">
        <v>101</v>
      </c>
      <c r="D1" s="15" t="s">
        <v>102</v>
      </c>
      <c r="E1" s="14" t="s">
        <v>4</v>
      </c>
      <c r="H1" s="16"/>
    </row>
    <row r="2" spans="1:8">
      <c r="A2" s="17">
        <v>2020</v>
      </c>
      <c r="B2" s="18" t="s">
        <v>25</v>
      </c>
      <c r="C2">
        <v>1</v>
      </c>
      <c r="D2">
        <v>30</v>
      </c>
      <c r="E2" s="19">
        <f t="shared" ref="E2:E12" si="0">SUM(C2:D2)</f>
        <v>31</v>
      </c>
    </row>
    <row r="3" spans="1:8">
      <c r="A3" s="17">
        <v>2020</v>
      </c>
      <c r="B3" s="18" t="s">
        <v>26</v>
      </c>
      <c r="C3"/>
      <c r="D3">
        <v>24</v>
      </c>
      <c r="E3" s="19">
        <f t="shared" si="0"/>
        <v>24</v>
      </c>
    </row>
    <row r="4" spans="1:8">
      <c r="A4" s="17">
        <v>2021</v>
      </c>
      <c r="B4" s="18" t="s">
        <v>25</v>
      </c>
      <c r="C4"/>
      <c r="D4">
        <v>25</v>
      </c>
      <c r="E4" s="19">
        <f t="shared" si="0"/>
        <v>25</v>
      </c>
    </row>
    <row r="5" spans="1:8">
      <c r="A5" s="17">
        <v>2021</v>
      </c>
      <c r="B5" s="18" t="s">
        <v>26</v>
      </c>
      <c r="C5">
        <v>1</v>
      </c>
      <c r="D5">
        <v>30</v>
      </c>
      <c r="E5" s="19">
        <f t="shared" si="0"/>
        <v>31</v>
      </c>
    </row>
    <row r="6" spans="1:8">
      <c r="A6" s="17">
        <v>2022</v>
      </c>
      <c r="B6" s="18" t="s">
        <v>25</v>
      </c>
      <c r="D6">
        <v>32</v>
      </c>
      <c r="E6" s="19">
        <f t="shared" si="0"/>
        <v>32</v>
      </c>
    </row>
    <row r="7" spans="1:8">
      <c r="A7" s="17">
        <v>2022</v>
      </c>
      <c r="B7" s="18" t="s">
        <v>26</v>
      </c>
      <c r="D7">
        <v>21</v>
      </c>
      <c r="E7" s="19">
        <f t="shared" si="0"/>
        <v>21</v>
      </c>
    </row>
    <row r="8" spans="1:8">
      <c r="A8" s="17">
        <v>2023</v>
      </c>
      <c r="B8" s="18" t="s">
        <v>25</v>
      </c>
      <c r="D8">
        <v>24</v>
      </c>
      <c r="E8" s="19">
        <f t="shared" si="0"/>
        <v>24</v>
      </c>
    </row>
    <row r="9" spans="1:8">
      <c r="A9" s="17">
        <v>2023</v>
      </c>
      <c r="B9" s="18" t="s">
        <v>26</v>
      </c>
      <c r="D9">
        <v>24</v>
      </c>
      <c r="E9" s="19">
        <f t="shared" si="0"/>
        <v>24</v>
      </c>
    </row>
    <row r="10" spans="1:8">
      <c r="A10" s="17">
        <v>2024</v>
      </c>
      <c r="B10" s="18" t="s">
        <v>25</v>
      </c>
      <c r="D10">
        <v>22</v>
      </c>
      <c r="E10" s="19">
        <f t="shared" si="0"/>
        <v>22</v>
      </c>
    </row>
    <row r="11" spans="1:8">
      <c r="A11" s="17">
        <v>2024</v>
      </c>
      <c r="B11" s="18" t="s">
        <v>26</v>
      </c>
      <c r="D11">
        <v>26</v>
      </c>
      <c r="E11" s="19">
        <f t="shared" si="0"/>
        <v>26</v>
      </c>
    </row>
    <row r="12" spans="1:8">
      <c r="A12" s="17" t="s">
        <v>18</v>
      </c>
      <c r="B12" s="17"/>
      <c r="C12" s="19">
        <f>SUM(C2:C11)</f>
        <v>2</v>
      </c>
      <c r="D12" s="19">
        <f>SUM(D2:D11)</f>
        <v>258</v>
      </c>
      <c r="E12" s="19">
        <f t="shared" si="0"/>
        <v>260</v>
      </c>
    </row>
    <row r="14" spans="1:8">
      <c r="A14" s="11" t="s">
        <v>0</v>
      </c>
      <c r="B14" s="11" t="s">
        <v>151</v>
      </c>
      <c r="C14" s="11"/>
    </row>
    <row r="15" spans="1:8">
      <c r="A15" s="11" t="s">
        <v>14</v>
      </c>
      <c r="B15" s="11" t="s">
        <v>152</v>
      </c>
      <c r="C15" s="11"/>
    </row>
    <row r="16" spans="1:8">
      <c r="A16" s="11" t="s">
        <v>5</v>
      </c>
      <c r="B16" s="11" t="s">
        <v>103</v>
      </c>
      <c r="C16" s="11"/>
    </row>
    <row r="17" spans="1:3">
      <c r="A17" s="11" t="s">
        <v>7</v>
      </c>
      <c r="B17" s="11" t="s">
        <v>21</v>
      </c>
      <c r="C17" s="11"/>
    </row>
    <row r="18" spans="1:3" ht="15" customHeight="1">
      <c r="A18" s="11"/>
      <c r="B18" s="11"/>
      <c r="C18" s="11"/>
    </row>
    <row r="19" spans="1:3" ht="15" customHeight="1">
      <c r="A19" s="11" t="s">
        <v>10</v>
      </c>
      <c r="B19" s="11" t="s">
        <v>16</v>
      </c>
      <c r="C19" s="11"/>
    </row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data0</vt:lpstr>
      <vt:lpstr>data1</vt:lpstr>
      <vt:lpstr>data2</vt:lpstr>
      <vt:lpstr>data3</vt:lpstr>
      <vt:lpstr>data4</vt:lpstr>
      <vt:lpstr>data5</vt:lpstr>
      <vt:lpstr>data6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Claudia L. Zambrano V.</cp:lastModifiedBy>
  <dcterms:created xsi:type="dcterms:W3CDTF">2022-08-04T13:33:08Z</dcterms:created>
  <dcterms:modified xsi:type="dcterms:W3CDTF">2025-05-26T21:34:27Z</dcterms:modified>
</cp:coreProperties>
</file>